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30" windowWidth="25440" windowHeight="13155" tabRatio="960" firstSheet="11"/>
  </bookViews>
  <sheets>
    <sheet name="List of figures" sheetId="8" r:id="rId1"/>
    <sheet name="Figure 1" sheetId="10" r:id="rId2"/>
    <sheet name="Figure 2" sheetId="11" r:id="rId3"/>
    <sheet name="Figure 3" sheetId="12" r:id="rId4"/>
    <sheet name="Figure 4" sheetId="14" r:id="rId5"/>
    <sheet name="Figure 5" sheetId="15" r:id="rId6"/>
    <sheet name="Figure 8" sheetId="16" r:id="rId7"/>
    <sheet name="Figure 9" sheetId="17" r:id="rId8"/>
    <sheet name="Figure 11" sheetId="18" r:id="rId9"/>
    <sheet name="Figure 12" sheetId="19" r:id="rId10"/>
    <sheet name="Figure 13" sheetId="20" r:id="rId11"/>
    <sheet name="Figure 14" sheetId="21" r:id="rId12"/>
    <sheet name="Figure 15" sheetId="22" r:id="rId13"/>
    <sheet name="Figure 16" sheetId="23" r:id="rId14"/>
    <sheet name="Figure 17" sheetId="24" r:id="rId15"/>
    <sheet name="Figure 18" sheetId="25" r:id="rId16"/>
    <sheet name="Figure 19" sheetId="26" r:id="rId17"/>
    <sheet name="Figure 20" sheetId="27" r:id="rId18"/>
    <sheet name="Figure 21" sheetId="28" r:id="rId19"/>
    <sheet name="Figure 22" sheetId="29" r:id="rId20"/>
    <sheet name="Figure 23" sheetId="30" r:id="rId21"/>
    <sheet name="Figure 24" sheetId="31" r:id="rId22"/>
    <sheet name="Figure 25" sheetId="32" r:id="rId23"/>
    <sheet name="Figure 26" sheetId="33" r:id="rId24"/>
    <sheet name="Figure 27" sheetId="34" r:id="rId25"/>
    <sheet name="Figure 28" sheetId="35" r:id="rId26"/>
    <sheet name="Figure 29" sheetId="36" r:id="rId27"/>
    <sheet name="Figure 30" sheetId="37" r:id="rId28"/>
    <sheet name="Figure 31" sheetId="38" r:id="rId29"/>
    <sheet name="Figure 33" sheetId="40" r:id="rId30"/>
    <sheet name="Figure 34" sheetId="41" r:id="rId31"/>
    <sheet name="Figure 35" sheetId="42" r:id="rId32"/>
    <sheet name="Figure 36" sheetId="43" r:id="rId33"/>
    <sheet name="Figure 37" sheetId="44" r:id="rId34"/>
  </sheets>
  <externalReferences>
    <externalReference r:id="rId35"/>
  </externalReferences>
  <definedNames>
    <definedName name="Rebase_factor">'[1]Updated Tsy price series'!$E$9</definedName>
  </definedNames>
  <calcPr calcId="145621"/>
</workbook>
</file>

<file path=xl/calcChain.xml><?xml version="1.0" encoding="utf-8"?>
<calcChain xmlns="http://schemas.openxmlformats.org/spreadsheetml/2006/main">
  <c r="A37" i="8" l="1"/>
  <c r="A36" i="8"/>
  <c r="A35" i="8" l="1"/>
  <c r="A34" i="8" l="1"/>
  <c r="A33" i="8" l="1"/>
  <c r="A32" i="8" l="1"/>
  <c r="A31" i="8"/>
  <c r="A30" i="8" l="1"/>
  <c r="A29" i="8"/>
  <c r="A28" i="8" l="1"/>
  <c r="A27" i="8"/>
  <c r="A26" i="8"/>
  <c r="A25" i="8" l="1"/>
  <c r="A24" i="8" l="1"/>
  <c r="A23" i="8"/>
  <c r="A22" i="8"/>
  <c r="A21" i="8" l="1"/>
  <c r="A20" i="8" l="1"/>
  <c r="A19" i="8" l="1"/>
  <c r="A18" i="8" l="1"/>
  <c r="A17" i="8" l="1"/>
  <c r="A16" i="8"/>
  <c r="A15" i="8" l="1"/>
  <c r="A14" i="8" l="1"/>
  <c r="A13" i="8" l="1"/>
  <c r="A12" i="8" l="1"/>
  <c r="A11" i="8"/>
  <c r="A10" i="8" l="1"/>
  <c r="A9" i="8"/>
  <c r="A8" i="8" l="1"/>
  <c r="A7" i="8"/>
  <c r="A5" i="8" l="1"/>
  <c r="A6" i="8" l="1"/>
</calcChain>
</file>

<file path=xl/sharedStrings.xml><?xml version="1.0" encoding="utf-8"?>
<sst xmlns="http://schemas.openxmlformats.org/spreadsheetml/2006/main" count="916" uniqueCount="250">
  <si>
    <t>Figure 1 Average cost of abatement by policy, 2 degrees, 2020-2050</t>
  </si>
  <si>
    <t>Carbon tax/
cap and trade</t>
  </si>
  <si>
    <t>EI scheme</t>
  </si>
  <si>
    <t>RET</t>
  </si>
  <si>
    <t>Reg closures</t>
  </si>
  <si>
    <t>Abs baseline</t>
  </si>
  <si>
    <t>Source: Climate Change Authority based on Jacobs 2016c.</t>
  </si>
  <si>
    <t>Figure 2 Australian electricity generation by source, 2000-2014</t>
  </si>
  <si>
    <t>1999-00</t>
  </si>
  <si>
    <t>2000-01</t>
  </si>
  <si>
    <t>2001-02</t>
  </si>
  <si>
    <t>2002-03</t>
  </si>
  <si>
    <t>2003-04</t>
  </si>
  <si>
    <t>2004-05</t>
  </si>
  <si>
    <t>2005-06</t>
  </si>
  <si>
    <t>2006-07</t>
  </si>
  <si>
    <t>2007-08</t>
  </si>
  <si>
    <t>2008-09</t>
  </si>
  <si>
    <t>2009-10</t>
  </si>
  <si>
    <t>2010-11</t>
  </si>
  <si>
    <t>2011-12</t>
  </si>
  <si>
    <t>2012-13</t>
  </si>
  <si>
    <t>2013-14</t>
  </si>
  <si>
    <t>GWh</t>
  </si>
  <si>
    <t xml:space="preserve">  Black coal</t>
  </si>
  <si>
    <t xml:space="preserve">  Brown coal</t>
  </si>
  <si>
    <t xml:space="preserve">  Natural gas</t>
  </si>
  <si>
    <t xml:space="preserve">  Hydro</t>
  </si>
  <si>
    <t xml:space="preserve">  Wind</t>
  </si>
  <si>
    <t xml:space="preserve">  Solar PV</t>
  </si>
  <si>
    <t xml:space="preserve">  Other</t>
  </si>
  <si>
    <t xml:space="preserve">Source: Climate Change Authority based on DIS 2015. </t>
  </si>
  <si>
    <t>Note: Years refers to financial years ending June. ‘Other’ comprises generation from oil products, multi fuel power plants, bagasse, wood, biogas and geothermal. Solar photovoltaic (PV) includes rooftop solar. Generation is ‘as generated’ and includes distributed and off-grid generation.</t>
  </si>
  <si>
    <r>
      <t>Cost of abatement ($/tCO</t>
    </r>
    <r>
      <rPr>
        <vertAlign val="subscript"/>
        <sz val="8"/>
        <color theme="1"/>
        <rFont val="Arial"/>
        <family val="2"/>
        <scheme val="minor"/>
      </rPr>
      <t>2</t>
    </r>
    <r>
      <rPr>
        <sz val="8"/>
        <color theme="1"/>
        <rFont val="Arial"/>
        <family val="2"/>
        <scheme val="minor"/>
      </rPr>
      <t>-e</t>
    </r>
    <r>
      <rPr>
        <sz val="9"/>
        <color theme="1"/>
        <rFont val="Arial"/>
        <family val="2"/>
        <scheme val="minor"/>
      </rPr>
      <t>)</t>
    </r>
  </si>
  <si>
    <t>Figure 3 Emissions and emissions intensity by generator type, 2014-15</t>
  </si>
  <si>
    <t>Source: Climate Change Authority based on CER 2016.</t>
  </si>
  <si>
    <t>Average emissions intensity</t>
  </si>
  <si>
    <t>Minimum emissions intensity</t>
  </si>
  <si>
    <t>Maximum emissions intensity</t>
  </si>
  <si>
    <t>Total emissions</t>
  </si>
  <si>
    <t>Brown coal</t>
  </si>
  <si>
    <t>Black coal</t>
  </si>
  <si>
    <t>Gas</t>
  </si>
  <si>
    <t>Other</t>
  </si>
  <si>
    <t>Figure 4 Australian renewable electricity generation by type, 2000-2014</t>
  </si>
  <si>
    <t>Source: Climate Change Authority based on DIS 2015.</t>
  </si>
  <si>
    <t>Note: Years refers to financial years ending June. Solar PV includes rooftop solar. Generation is ‘as generated’ and includes distributed and off-grid generation.</t>
  </si>
  <si>
    <t xml:space="preserve">  Bagasse, wood</t>
  </si>
  <si>
    <t xml:space="preserve">  Biogas</t>
  </si>
  <si>
    <t xml:space="preserve">  Geothermal</t>
  </si>
  <si>
    <t xml:space="preserve">Source: All data are calculations by the Climate Change Authority. Actual emission intensity in 2015 based on DoE 2015b, pp. 9–10. The Treasury and DICCSRTE, ACIL Allen based on the Treasury and DIICCSRTE 2013 and ACIL Allen Consulting 2013. Jacobs based on Jacobs 2016c. ClimateWorks et al. based on ClimateWorks Australia et al. 2014. </t>
  </si>
  <si>
    <t>2015 actual</t>
  </si>
  <si>
    <t>Treasury and DIICCSRTE, ACIL Allen</t>
  </si>
  <si>
    <t>Jacobs</t>
  </si>
  <si>
    <t>ClimateWorks et al.</t>
  </si>
  <si>
    <t>Figure 5 Emissions intensity of electricity generation, 2 degree pathways</t>
  </si>
  <si>
    <t>Figure 8 Breakdown of average national residential electricity price, 2014-15</t>
  </si>
  <si>
    <t>Source: Climate Change Authority based on AEMC 2013, 2015b.</t>
  </si>
  <si>
    <t>Bill component</t>
  </si>
  <si>
    <t>percentage</t>
  </si>
  <si>
    <t>Feed-in tariff schemes</t>
  </si>
  <si>
    <t>Other state schemes</t>
  </si>
  <si>
    <t>Transmission</t>
  </si>
  <si>
    <t>Distribution</t>
  </si>
  <si>
    <t>Wholesale</t>
  </si>
  <si>
    <t>Retail business</t>
  </si>
  <si>
    <t>Figure 9 Operational electricity demand, NEM and WEM, 2006-2016</t>
  </si>
  <si>
    <t>NEM</t>
  </si>
  <si>
    <t>SWIS</t>
  </si>
  <si>
    <t>Figure 11 Emissions by policy, 2 degrees, 2020-2050</t>
  </si>
  <si>
    <t>Source: Jacobs 2016c.</t>
  </si>
  <si>
    <t>Reference</t>
  </si>
  <si>
    <t>Cap and trade</t>
  </si>
  <si>
    <t>Low emissions tgt</t>
  </si>
  <si>
    <t>Contracts for diff</t>
  </si>
  <si>
    <t>Figure 12 Emissions by policy, high demand sensitivity, 2020-2050</t>
  </si>
  <si>
    <t>Demand sensitivities</t>
  </si>
  <si>
    <t>Total</t>
  </si>
  <si>
    <t>2 degree budget,
2020-2050</t>
  </si>
  <si>
    <t>Additional emissions,
2020-2050</t>
  </si>
  <si>
    <t>Reference (high demand)</t>
  </si>
  <si>
    <t>Cap and trade (high demand)</t>
  </si>
  <si>
    <t>Low emissions tgt (high demand)</t>
  </si>
  <si>
    <t>Figure 13 Average cost of abatement by policy, 2 degrees, 2020-2050</t>
  </si>
  <si>
    <t>Figure 14 Average residential retail price by policy, 2 degrees, 2020-2050</t>
  </si>
  <si>
    <t>c/kWh</t>
  </si>
  <si>
    <t>Figure 15 Average wholesale electricity price by policy, 2 degrees, 2020-2050</t>
  </si>
  <si>
    <t xml:space="preserve">Reference </t>
  </si>
  <si>
    <t>Figure 16 Difference in NPV of gross profits for incumbent coal generators from reference case, 2 degrees, 2020-2050</t>
  </si>
  <si>
    <t>Figure 17 Change in capacity of large-scale renewable and low-emissions technologies, 2 degrees, 2020-2050</t>
  </si>
  <si>
    <t>Capacity in reference case 2020</t>
  </si>
  <si>
    <t>Capacity in 2050</t>
  </si>
  <si>
    <t>EI Scheme</t>
  </si>
  <si>
    <t>Figure 18 Total supply-side and demand-side emissions reductions by policy, 2 degrees, 2020-2050</t>
  </si>
  <si>
    <t>Supply-side</t>
  </si>
  <si>
    <t>Demand-side</t>
  </si>
  <si>
    <t>Source: Climate Change Authority based on Adams 2016 and Jacobs 2016d.</t>
  </si>
  <si>
    <t>Figure 19 Percentage change in various economic metrics, economy-wide modelling, relative to cap and trade (lump sum) scenario, 2020-2050</t>
  </si>
  <si>
    <t>Note: GNI, GDP, investment and exports are calculated as a present value over the period 2020 to 2050, using a seven per cent discount rate. Employment is a cumulative undiscounted figure over the period 2020 to 2050.</t>
  </si>
  <si>
    <t>Emissions intensity scheme</t>
  </si>
  <si>
    <t>Cap and trade (tax cuts)</t>
  </si>
  <si>
    <t>GNI</t>
  </si>
  <si>
    <t>GDP</t>
  </si>
  <si>
    <t>Investment</t>
  </si>
  <si>
    <t>Exports</t>
  </si>
  <si>
    <t>Employment (cumulative)</t>
  </si>
  <si>
    <t>Figure 20 Average cost of abatement, policy options and combinations, 2 degrees, 2020-2050</t>
  </si>
  <si>
    <t>Low emissions 
tgt</t>
  </si>
  <si>
    <t>Cap and trade (moderate) + Low emissions tgt</t>
  </si>
  <si>
    <t>Cap and trade (moderate) + Reg closures</t>
  </si>
  <si>
    <t>Cap and trade (strong)</t>
  </si>
  <si>
    <t>Figure 21 Resource costs of technology pull policies relative to reference case, 2 degrees, 2020-2050</t>
  </si>
  <si>
    <t>Low emissions tgt technology sensitivity</t>
  </si>
  <si>
    <t>RET technology sensitivity</t>
  </si>
  <si>
    <t>Figure 22 Average emissions intensity of new generators, by type</t>
  </si>
  <si>
    <t>Source: Climate Change Authority based on Reduction of Carbon Dioxide Emissions from Coal fired Generation of Electricity Regulations 2015 (Canada); US EPA 2015; APGT 2015.</t>
  </si>
  <si>
    <t>Emissions intensity</t>
  </si>
  <si>
    <t>Black coal oxyfuel</t>
  </si>
  <si>
    <t>Combined cycle gas with CCS</t>
  </si>
  <si>
    <t>Black coal supercritical with CCS</t>
  </si>
  <si>
    <t>Brown coal supercritical with CCS</t>
  </si>
  <si>
    <t>Combined cycle gas turbine</t>
  </si>
  <si>
    <t>Open cycle gas turbine</t>
  </si>
  <si>
    <t>Black coal ultra-supercritical</t>
  </si>
  <si>
    <t>Black coal IGCC</t>
  </si>
  <si>
    <t>Black coal supercritical</t>
  </si>
  <si>
    <t>Brown coal ultra-supercritical</t>
  </si>
  <si>
    <t>Brown coal supercritical</t>
  </si>
  <si>
    <t>Canadian new coal standard</t>
  </si>
  <si>
    <t>US new gas standard</t>
  </si>
  <si>
    <t>US new coal standard</t>
  </si>
  <si>
    <t>Figure 23 Technology capital cost comparison</t>
  </si>
  <si>
    <t>Note: All studies adopt costs consistent with 2 degrees global action scenario. In addition to the capital costs above, the EY report also publishes overnight capital costs for nuclear that include project development and licensing costs.</t>
  </si>
  <si>
    <t>Source: Climate Change Authority based on APGT 2015; Jacobs 2016c; Ernst &amp; Young 2016.</t>
  </si>
  <si>
    <t>Jacobs (2015)</t>
  </si>
  <si>
    <t>EY (2015)</t>
  </si>
  <si>
    <t>APGT (2015)</t>
  </si>
  <si>
    <t>Jacobs (2030)</t>
  </si>
  <si>
    <t>EY (2030)</t>
  </si>
  <si>
    <t>APGT (2030)</t>
  </si>
  <si>
    <t>Black coal with CCS</t>
  </si>
  <si>
    <t>Brown coal with CCS</t>
  </si>
  <si>
    <t>CCGT</t>
  </si>
  <si>
    <t>CCGT with CCS</t>
  </si>
  <si>
    <t>OCGT</t>
  </si>
  <si>
    <t>Geothermal</t>
  </si>
  <si>
    <t>Wind</t>
  </si>
  <si>
    <t>Large-scale PV</t>
  </si>
  <si>
    <t>Nuclear</t>
  </si>
  <si>
    <t>Figure 24 Emissions by policy scenario, 2 degrees, 2020-2050</t>
  </si>
  <si>
    <t>Figure 25 Emissions intensity by policy scenario, 2 degrees, 2020-2050</t>
  </si>
  <si>
    <t>Figure 26 Average wholesale electricity price by policy, 2 degrees, 2020-2050</t>
  </si>
  <si>
    <t>Figure 27 Average residential retail price by policy, 2 degrees, 2020-2050</t>
  </si>
  <si>
    <t>Figure 30 Resource costs relative to the reference scenario, 2 degrees, 2020-2050</t>
  </si>
  <si>
    <t>Figure 31 Average cost of abatement by policy, 2 degrees, 2020-2050</t>
  </si>
  <si>
    <t>Source: Jacobs 2016d.</t>
  </si>
  <si>
    <t xml:space="preserve">Note: Prices are a load-weighted average of prices in the NEM and WEM. </t>
  </si>
  <si>
    <t>Cap and trade (lump sum)</t>
  </si>
  <si>
    <t>Source: Adams 2016</t>
  </si>
  <si>
    <t xml:space="preserve">Note: Personal income tax is represented in the modelling as a single flat rate, as shown, rather than as a tiered system as occurs in practice. The company tax rates shown are effective rates on the total capital base, and differs from the statutory company tax rate due to differences between the taxable and the actual capital base (for example, due to depreciation or other deductions). </t>
  </si>
  <si>
    <t>Personal tax (lump sum and EI scenarios)</t>
  </si>
  <si>
    <t>Personal tax (tax cut scenario)</t>
  </si>
  <si>
    <t>Company tax (lump sum and EI scenarios)</t>
  </si>
  <si>
    <t>Company tax (tax cut scenario)</t>
  </si>
  <si>
    <r>
      <t>Mt CO</t>
    </r>
    <r>
      <rPr>
        <vertAlign val="subscript"/>
        <sz val="11"/>
        <color theme="1"/>
        <rFont val="Arial"/>
        <family val="2"/>
        <scheme val="minor"/>
      </rPr>
      <t>2</t>
    </r>
    <r>
      <rPr>
        <sz val="9"/>
        <color theme="1"/>
        <rFont val="Arial"/>
        <family val="2"/>
        <scheme val="minor"/>
      </rPr>
      <t>-e</t>
    </r>
  </si>
  <si>
    <t>Annual emissions</t>
  </si>
  <si>
    <t>Cumulative emissions</t>
  </si>
  <si>
    <t>Additional capacity in 2050</t>
  </si>
  <si>
    <t>$/kW</t>
  </si>
  <si>
    <r>
      <t>tCO</t>
    </r>
    <r>
      <rPr>
        <vertAlign val="subscript"/>
        <sz val="9"/>
        <color theme="1"/>
        <rFont val="Arial"/>
        <family val="2"/>
        <scheme val="minor"/>
      </rPr>
      <t>2</t>
    </r>
    <r>
      <rPr>
        <sz val="9"/>
        <color theme="1"/>
        <rFont val="Arial"/>
        <family val="2"/>
        <scheme val="minor"/>
      </rPr>
      <t>-e/MWh</t>
    </r>
  </si>
  <si>
    <r>
      <t>Mt CO</t>
    </r>
    <r>
      <rPr>
        <vertAlign val="subscript"/>
        <sz val="9"/>
        <color theme="1"/>
        <rFont val="Arial"/>
        <family val="2"/>
        <scheme val="minor"/>
      </rPr>
      <t>2</t>
    </r>
    <r>
      <rPr>
        <sz val="9"/>
        <color theme="1"/>
        <rFont val="Arial"/>
        <family val="2"/>
        <scheme val="minor"/>
      </rPr>
      <t>-e</t>
    </r>
  </si>
  <si>
    <t>Large-scale Renewable Energy Target</t>
  </si>
  <si>
    <t>Small-scale Renewable Energy Scheme</t>
  </si>
  <si>
    <t>2014-15</t>
  </si>
  <si>
    <t>2015-16</t>
  </si>
  <si>
    <t>Note: Years refer to financial years ending June.</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</si>
  <si>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</si>
  <si>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</si>
  <si>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</si>
  <si>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</si>
  <si>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</si>
  <si>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</si>
  <si>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</si>
  <si>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</si>
  <si>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</si>
  <si>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</si>
  <si>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</si>
  <si>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</si>
  <si>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</si>
  <si>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</si>
  <si>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</si>
  <si>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</si>
  <si>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</si>
  <si>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</si>
  <si>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</si>
  <si>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</si>
  <si>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</si>
  <si>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</si>
  <si>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</si>
  <si>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</si>
  <si>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</si>
  <si>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</si>
  <si>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</si>
  <si>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</si>
  <si>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</si>
  <si>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</si>
  <si>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</si>
  <si>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$bn</t>
  </si>
  <si>
    <t>MW</t>
  </si>
  <si>
    <r>
      <t>Cost of abatement ($/tCO</t>
    </r>
    <r>
      <rPr>
        <vertAlign val="subscript"/>
        <sz val="9"/>
        <color theme="1"/>
        <rFont val="Arial"/>
        <family val="2"/>
        <scheme val="minor"/>
      </rPr>
      <t>2</t>
    </r>
    <r>
      <rPr>
        <sz val="9"/>
        <color theme="1"/>
        <rFont val="Arial"/>
        <family val="2"/>
        <scheme val="minor"/>
      </rPr>
      <t>-e)</t>
    </r>
  </si>
  <si>
    <t>Relative to reference ($)</t>
  </si>
  <si>
    <t>Resource cost relative to reference</t>
  </si>
  <si>
    <t>Annual resource cost relative to reference</t>
  </si>
  <si>
    <t>Figure 29 Difference in NPV of gross profits for incumbent coal generators, relative to reference, 2 degrees, 2020-2050</t>
  </si>
  <si>
    <t>This worksheet contains the figures and corresponding data from the research report:</t>
  </si>
  <si>
    <t>2016 Special Review research report: Policy options for Australia's electricity supply sector</t>
  </si>
  <si>
    <t>tCO2-e/MWh</t>
  </si>
  <si>
    <t>Mt CO2-e</t>
  </si>
  <si>
    <t>Source: Climate Change Authority based on Independent Market Operator 2015; AEMO 2015b, 2016e, 2016b.</t>
  </si>
  <si>
    <t>Note: NPV of gross profits calculated with seven per cent discount rate and discounted to 2020 levels. Gross profit is a concept related to costs, and for a generator is the difference between total revenue, which consists of pool revenue, contract revenue and certificate revenue (where applicable), less all operating costs, including fuel costs, fixed and variable operating costs and emissions costs. Gross profits for reference case are adjusted for new entrants using a generation to capacity ratio. The regulated closures policy breaches the common cumulative emissions budget, so the change in profits may not be directly comparable with other policies. The reference case assumes strong global action to reduce emissions, and no additional climate policies in the Australian electricity sector. Revenue raised under the cap and trade scheme is not redistributed in the modelling. For further information on interpreting gross profits measures, see Section C.3.3 of Jacobs’ modelling report (Jacobs 2016c).</t>
  </si>
  <si>
    <t xml:space="preserve">Note: Net national emissions are constant between scenarios. Therefore this chart could also be interpreted as showing differences in purchases of international permits or credits relative to the cap and trade (lump sum) scenario. </t>
  </si>
  <si>
    <t>Note: See Table 3 in Chapter 3 for a summary of the policies. ‘EI scheme’ = emissions intensity scheme; ‘RET’ = Renewable energy target; ‘Low emissions tgt ‘= Low emissions target; ‘Contracts for diff’ = contracts for difference; ‘Reg closures’ = regulated closures, ‘Abs baseline’ = absolute baselines. Average direct cost of abatement over 2020–2050 using a seven per cent discount rate for resource costs. Direct costs are the additional costs arising from the policy in the electricity sector. Emissions not discounted. Figures account for the reduction in welfare from a fall in electricity demand compared to the reference case resulting from increased retail electricity prices. The regulated closures policy breaches the common cumulative emissions budget by about 200 Mt CO2-e or 15 per cent, so the cost of abatement here is not directly comparable with other policies. See Appendix C.1. All dollar figures in this report are in 2014 Australian dollars unless otherwise specified.</t>
  </si>
  <si>
    <t>Note: ‘Gas’ includes generation combining gas and liquid fuels. ‘Other’ comprises generation from renewable sources, liquid fuels (other than when in combination with gas), waste coal mine methane and unknown multiple sources. Average emissions intensities are weighted by generation; vertical lines show ranges for each generator type. Generation includes distributed and off-grid generation. Emissions are measured as ‘scope 1’ (not including indirect emissions from energy purchased). Generation is ‘as generated’ (not ‘sent out’).</t>
  </si>
  <si>
    <t>Note: Data for Jacobs and ClimateWorks are averages across multiple scenarios; see Section 3.3 for further detail on the policies from Jacobs’ modelling. Emissions intensity data are direct emissions per MWh generated.</t>
  </si>
  <si>
    <t>Note: Based on 2014–15 national weighted average residential electricity price, cents per kilowatt hour costs. National numbers are averages of jurisdictional results. Breakdown between retail business and wholesale is a Climate Change Authority calculation using the most recent (2012–13) data for the split between the two. While the AEMC no longer publishes separate retail business and wholesale components, the split between the two is likely to have remained stable.</t>
  </si>
  <si>
    <t>Note: Emissions from the NEM and WEM. Emissions comprised of direct emissions (from combustion of fuels in electricity generation) and indirect emissions (emitted during processing and supply of fuel to power stations). The regulated closures policy breaches the emissions budget by about 200 Mt CO2 e or 15 per cent.</t>
  </si>
  <si>
    <t>Note: Emissions from the NEM and WEM. Emissions comprise direct emissions (from combustion of fuels in electricity generation) and indirect emissions (emitted during processing and supply of fuel to power stations). The chart on the left hand side shows emissions over time and the chart on the right hand side shows cumulative emissions from 2020–2050. As outlined in Section 3.3, the cap and trade policy was modelled as a carbon tax and the results are informative for each type of policy. Under a cap and trade scheme the additional emissions reductions could be obtained through domestic offsets or international permits or credits. Cumulative emissions are about 75 per cent higher in the low emissions target policy than in the cap and trade policy. The reference case (high demand) assumes, like the core reference case, strong global action to reduce emissions, and no additional climate policies in the Australian electricity sector. It has higher electricity demand than the core reference case. See Appendix C.1.</t>
  </si>
  <si>
    <t>Note: Average cost of abatement over 2020–2050 using a seven per cent discount rate for resource costs. Emissions not discounted. Figure accounts for the reduction in welfare from a fall in electricity demand resulting from increased retail electricity prices. The regulated closures policy breaches the common cumulative emissions budget by about 200 Mt CO2-e or 15 per cent, so the cost of abatement here is not directly comparable with other policies. For further details on the cost of abatement method, see Appendix C.1. All dollar figures reported in this report are in 2014 Australian dollars unless otherwise specified.</t>
  </si>
  <si>
    <t>Note: Prices are volume weighted using average hourly prices weighted by hourly generation shares. Volume weighted prices are calculated for each region of the NEM and WEM and a system wide average is derived by weighting each region price by the proportion of each region’s energy demand to total energy demand. The regulated closures policy breaches the emissions budget by about 200 Mt CO2 e or 15 per cent. The cap and trade scheme raises revenue which could be used to assist consumers with higher electricity prices; for other policies assistance could be drawn from general revenue.</t>
  </si>
  <si>
    <t>Note: Prices are volume weighted using average hourly prices weighted by hourly generation shares. Volume weighted prices are calculated for each region of the NEM and the WEM and a system wide average is derived by weighting each regional price by the ratio of each region’s energy demand to total demand. The regulated closures policy breaches the emissions budget by about 200 Mt CO2 e or 15 per cent.</t>
  </si>
  <si>
    <t>Figures from the research report, August 2016</t>
  </si>
  <si>
    <t>Note: Change in large scale generation capacity including hydro, wind, large scale solar, biomass, geothermal, gas with CCS and nuclear. Around 140 MW of renewable capacity is installed in the reference case after 2020.</t>
  </si>
  <si>
    <t>Note: Emissions from the NEM and WEM. Chart includes both direct and indirect emissions, including transport and fugitive emissions from supply. The regulated closures policy breaches the common cumulative emissions budget by about 200 Mt CO2-e or 15 per cent.</t>
  </si>
  <si>
    <t>Note: Average cost of abatement over 2020–2050 using a seven per cent discount rate for resource costs. Emissions not discounted. Figures account for the reduction in welfare from a fall in electricity demand resulting from increased retail electricity prices. Regulated closures scenario and ‘cap and trade + regulated closures’ scenario breach the common cumulative emissions budget, so resource costs here underestimate costs of meeting the emissions budget using those policies. See Appendix C for further details.</t>
  </si>
  <si>
    <t>Note: Each bar represents the net present value of the change in resource costs relative to the reference case over 2020–2050, adjusted for the reduction in demand due to the increase in electricity prices. This is equivalent to the present value of the welfare costs of the policy relative to the reference case before emissions reduction benefits are considered, discounted at the social discount rate of seven per cent. In the technology sensitivity, CCS, geothermal and nuclear technologies were unavailable and battery storage costs decline faster than in the core scenarios.</t>
  </si>
  <si>
    <t>Note: Emissions intensity is calculated based on direct emissions from combustion of fuels in electricity generation. Emissions intensities are based on new plant; existing plants may have higher emissions intensities.</t>
  </si>
  <si>
    <t>Note: Emissions from the NEM and WEM. Emissions comprise direct emissions (from combustion of fuels in electricity generation) and indirect emissions (emitted during processing and supply of fuel to power stations). The regulated closures policy breaches the emissions budget by about 200 Mt CO2 e or 15 per cent.</t>
  </si>
  <si>
    <t>Note: Emissions intensity of the NEM and WEM. Emission intensity is based on direct emissions (from combustion of fuels in electricity generation) and electricity demand. The regulated closures policy breaches the emissions budget by about 200 Mt CO2 e or 15 per cent.</t>
  </si>
  <si>
    <t>Note: Prices are volume weighted using average hourly prices weighted by hourly generation proportions. Volume weighted prices are calculated for each region of the NEM and the WEM and a system wide average is derived by weighting each regional price by the ratio of each region’s energy demand to total demand. The regulated closures policy breaches the emissions budget by about 200 Mt CO2 e or 15 per cent.</t>
  </si>
  <si>
    <t>Note: Figures relative to reference case calculated by subtracting the reference case spending from the policy case spending. The regulated closures policy breaches the emissions budget by about 200 Mt CO2 e. The cap and trade scheme raises revenue which could be used to assist consumers with higher electricity prices, for other policies assistance could be drawn from general revenue.</t>
  </si>
  <si>
    <t>Figure 28 Average annual residential customer spending, relative to reference, 2 degrees, 2020-2050</t>
  </si>
  <si>
    <t xml:space="preserve"> Reg closures</t>
  </si>
  <si>
    <t>Note: NPV of gross profits calculated with seven per cent discount rate and discounted to 2020 levels. Gross profit is a concept related to costs, and for a generator is the difference between total revenue, which consists of pool revenue, contract revenue and certificate revenue (where applicable), less all operating costs, including fuel costs, fixed and variable operating costs and emissions costs. Gross profits for reference case are adjusted for new entrants using a generation to capacity ratio. The regulated closures policy breaches the common cumulative emissions budget, so the change in profits may not be directly comparable with other policies. The reference case assumes strong global action to reduce emissions, and no additional climate policies in the Australian electricity sector. Revenue raised under the cap and trade scheme is not redistributed in the modelling. For further information on interpreting gross profits measures, see Appendix C.3.3 of Jacobs’ modelling report (Jacobs 2016c).</t>
  </si>
  <si>
    <t>Note: Each bar represents the net present value of the change in resource costs relative to the reference case, adjusted for the reduction in demand due to the increase in electricity prices. This is equivalent to the present value of the welfare costs of the policy relative to the reference case before emissions reduction benefits are considered, discounted at the social discount rate of seven per cent. Annual resource cost (left axis) calculated by dividing the total resource cost (right axis) by the number of years. The regulated closures policy breaches the emissions budget by about 200 Mt CO2 e or 15 per cent.</t>
  </si>
  <si>
    <t>Note: Average cost of abatement over 2020–2050 using a seven per cent discount rate for resource costs. Emissions not discounted. Accounts for the reduction in welfare from a fall in electricity demand resulting from increased retail electricity prices. The regulated closures policy breaches the common cumulative emissions budget by about 200 Mt CO2 e or 15 per cent, so the cost of abatement here is not directly comparable with other policies.</t>
  </si>
  <si>
    <t>Figure 33 Average residential electricity prices by scenario, economy-wide modelling, 2020-2050</t>
  </si>
  <si>
    <t>Figure 34 Change in electricity demand, economy-wide modelling, relative to cap and trade (lump sum) scenario, 2020-2050</t>
  </si>
  <si>
    <t>Figure 35 Change in Australian domestic emissions, economy-wide modelling, relative to cap and trade (lump sum) scenario, 2020-2050</t>
  </si>
  <si>
    <t>Figure 36 Personal and company income tax rates by scenario, economy-wide modelling</t>
  </si>
  <si>
    <t>Figure 37 Percentage change in various economic metrics, economy-wide modelling, relative to cap and trade (lump sum) scenario, 2020-2050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</si>
</sst>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43" formatCode="_-* #,##0.00_-;\-* #,##0.00_-;_-* &quot;-&quot;??_-;_-@_-"/>
    <numFmt numFmtId="164" formatCode="_-* #,##0_-;\-* #,##0_-;_-* &quot;-&quot;??_-;_-@_-"/>
    <numFmt numFmtId="165" formatCode="_-* #,##0.0_-;\-* #,##0.0_-;_-* &quot;-&quot;??_-;_-@_-"/>
    <numFmt numFmtId="166" formatCode="#,##0.0_ ;\-#,##0.0\ "/>
    <numFmt numFmtId="167" formatCode="_-* #,##0.0_-;\-* #,##0.0_-;_-* &quot;-&quot;?_-;_-@_-"/>
    <numFmt numFmtId="168" formatCode="#,##0_ ;\-#,##0\ "/>
    <numFmt numFmtId="169" formatCode="0.0%"/>
  </numFmts>
  <fonts count="13" x14ac:knownFonts="1">
    <font>
      <sz val="11"/>
      <color theme="1"/>
      <name val="Arial"/>
      <family val="2"/>
      <scheme val="minor"/>
    </font>
    <font>
      <b/>
      <sz val="11"/>
      <color theme="1"/>
      <name val="Arial"/>
      <family val="2"/>
      <scheme val="minor"/>
    </font>
    <font>
      <sz val="11"/>
      <color theme="1"/>
      <name val="Arial"/>
      <family val="2"/>
      <scheme val="minor"/>
    </font>
    <font>
      <sz val="9"/>
      <color theme="1"/>
      <name val="Arial"/>
      <family val="2"/>
      <scheme val="minor"/>
    </font>
    <font>
      <sz val="18"/>
      <color theme="4"/>
      <name val="Calibri"/>
      <family val="2"/>
    </font>
    <font>
      <sz val="8"/>
      <color theme="1"/>
      <name val="Arial"/>
      <family val="2"/>
      <scheme val="minor"/>
    </font>
    <font>
      <vertAlign val="subscript"/>
      <sz val="8"/>
      <color theme="1"/>
      <name val="Arial"/>
      <family val="2"/>
      <scheme val="minor"/>
    </font>
    <font>
      <b/>
      <sz val="9"/>
      <color theme="1"/>
      <name val="Arial"/>
      <family val="2"/>
      <scheme val="minor"/>
    </font>
    <font>
      <vertAlign val="subscript"/>
      <sz val="11"/>
      <color theme="1"/>
      <name val="Arial"/>
      <family val="2"/>
      <scheme val="minor"/>
    </font>
    <font>
      <u/>
      <sz val="11"/>
      <color theme="10"/>
      <name val="Arial"/>
      <family val="2"/>
      <scheme val="minor"/>
    </font>
    <font>
      <u/>
      <sz val="11"/>
      <color theme="4"/>
      <name val="Arial"/>
      <family val="2"/>
      <scheme val="minor"/>
    </font>
    <font>
      <sz val="11"/>
      <color theme="4"/>
      <name val="Arial"/>
      <family val="2"/>
      <scheme val="minor"/>
    </font>
    <font>
      <vertAlign val="subscript"/>
      <sz val="9"/>
      <color theme="1"/>
      <name val="Arial"/>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indexed="64"/>
      </top>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cellStyleXfs>
  <cellXfs count="137">
    <xf numFmtId="0" fontId="0" fillId="0" borderId="0" xfId="0"/>
    <xf numFmtId="0" fontId="0" fillId="2" borderId="0" xfId="0" applyFill="1"/>
    <xf numFmtId="0" fontId="1" fillId="2" borderId="0" xfId="0" applyFont="1" applyFill="1"/>
    <xf numFmtId="9" fontId="0" fillId="2" borderId="0" xfId="3" applyFont="1" applyFill="1"/>
    <xf numFmtId="1" fontId="0" fillId="2" borderId="0" xfId="0" applyNumberFormat="1" applyFill="1"/>
    <xf numFmtId="164" fontId="0" fillId="2" borderId="0" xfId="2" applyNumberFormat="1" applyFont="1" applyFill="1"/>
    <xf numFmtId="0" fontId="3" fillId="2" borderId="0" xfId="0" applyFont="1" applyFill="1"/>
    <xf numFmtId="0" fontId="4" fillId="2" borderId="0" xfId="0" applyFont="1" applyFill="1"/>
    <xf numFmtId="9" fontId="0" fillId="2" borderId="0" xfId="3" applyFont="1" applyFill="1" applyBorder="1"/>
    <xf numFmtId="164" fontId="3" fillId="2" borderId="1" xfId="2" applyNumberFormat="1" applyFont="1" applyFill="1" applyBorder="1"/>
    <xf numFmtId="0" fontId="3" fillId="0" borderId="1" xfId="0" applyFont="1" applyBorder="1"/>
    <xf numFmtId="164" fontId="3" fillId="0" borderId="1" xfId="2" applyNumberFormat="1" applyFont="1" applyBorder="1"/>
    <xf numFmtId="0" fontId="0" fillId="2" borderId="0" xfId="0" applyFill="1" applyAlignment="1">
      <alignment wrapText="1"/>
    </xf>
    <xf numFmtId="165" fontId="3" fillId="2" borderId="1" xfId="2" applyNumberFormat="1" applyFont="1" applyFill="1" applyBorder="1" applyAlignment="1">
      <alignment horizontal="right"/>
    </xf>
    <xf numFmtId="165" fontId="3" fillId="0" borderId="1" xfId="0" applyNumberFormat="1" applyFont="1" applyBorder="1"/>
    <xf numFmtId="165" fontId="3" fillId="0" borderId="1" xfId="2" applyNumberFormat="1" applyFont="1" applyBorder="1"/>
    <xf numFmtId="0" fontId="3" fillId="0" borderId="2" xfId="0" applyFont="1" applyBorder="1"/>
    <xf numFmtId="0" fontId="3" fillId="0" borderId="3" xfId="0" applyFont="1" applyBorder="1"/>
    <xf numFmtId="164" fontId="3" fillId="0" borderId="3" xfId="2" applyNumberFormat="1" applyFont="1" applyBorder="1"/>
    <xf numFmtId="0" fontId="3" fillId="0" borderId="4" xfId="0" applyFont="1" applyBorder="1"/>
    <xf numFmtId="0" fontId="3" fillId="0" borderId="5" xfId="0" applyFont="1" applyBorder="1"/>
    <xf numFmtId="164" fontId="3" fillId="0" borderId="5" xfId="2" applyNumberFormat="1" applyFont="1" applyBorder="1"/>
    <xf numFmtId="0" fontId="3" fillId="0" borderId="6" xfId="0" applyFont="1" applyBorder="1"/>
    <xf numFmtId="164" fontId="3" fillId="0" borderId="6" xfId="2" applyNumberFormat="1" applyFont="1" applyBorder="1"/>
    <xf numFmtId="0" fontId="3" fillId="2" borderId="1" xfId="0" applyFont="1" applyFill="1" applyBorder="1"/>
    <xf numFmtId="164" fontId="3" fillId="2" borderId="3" xfId="2" applyNumberFormat="1" applyFont="1" applyFill="1" applyBorder="1"/>
    <xf numFmtId="164" fontId="3" fillId="2" borderId="5" xfId="2" applyNumberFormat="1" applyFont="1" applyFill="1" applyBorder="1"/>
    <xf numFmtId="0" fontId="3" fillId="2" borderId="0" xfId="0" applyFont="1" applyFill="1" applyBorder="1"/>
    <xf numFmtId="164" fontId="3" fillId="2" borderId="0" xfId="2" applyNumberFormat="1" applyFont="1" applyFill="1" applyBorder="1"/>
    <xf numFmtId="164" fontId="3" fillId="0" borderId="2" xfId="2" applyNumberFormat="1" applyFont="1" applyBorder="1"/>
    <xf numFmtId="2" fontId="3" fillId="0" borderId="1" xfId="0" applyNumberFormat="1" applyFont="1" applyBorder="1"/>
    <xf numFmtId="2" fontId="3" fillId="0" borderId="1" xfId="2" applyNumberFormat="1" applyFont="1" applyBorder="1"/>
    <xf numFmtId="0" fontId="3" fillId="0" borderId="7" xfId="0" applyFont="1" applyBorder="1"/>
    <xf numFmtId="2" fontId="3" fillId="0" borderId="7" xfId="0" applyNumberFormat="1" applyFont="1" applyBorder="1"/>
    <xf numFmtId="2" fontId="3" fillId="0" borderId="3" xfId="0" applyNumberFormat="1" applyFont="1" applyBorder="1"/>
    <xf numFmtId="2" fontId="3" fillId="0" borderId="7" xfId="2" applyNumberFormat="1" applyFont="1" applyBorder="1"/>
    <xf numFmtId="2" fontId="3" fillId="0" borderId="3" xfId="2" applyNumberFormat="1" applyFont="1" applyBorder="1"/>
    <xf numFmtId="164" fontId="3" fillId="0" borderId="4" xfId="2" applyNumberFormat="1" applyFont="1" applyBorder="1"/>
    <xf numFmtId="9" fontId="3" fillId="2" borderId="1" xfId="3" applyFont="1" applyFill="1" applyBorder="1"/>
    <xf numFmtId="9" fontId="3" fillId="0" borderId="1" xfId="3" applyFont="1" applyBorder="1"/>
    <xf numFmtId="1" fontId="3" fillId="0" borderId="1" xfId="0" applyNumberFormat="1" applyFont="1" applyBorder="1"/>
    <xf numFmtId="0" fontId="3" fillId="0" borderId="8" xfId="0" applyFont="1" applyBorder="1"/>
    <xf numFmtId="0" fontId="3" fillId="0" borderId="9" xfId="0" applyFont="1" applyBorder="1"/>
    <xf numFmtId="0" fontId="3" fillId="0" borderId="10" xfId="0" applyFont="1" applyBorder="1"/>
    <xf numFmtId="164" fontId="3" fillId="0" borderId="1" xfId="2" applyNumberFormat="1" applyFont="1" applyBorder="1" applyAlignment="1">
      <alignment horizontal="right"/>
    </xf>
    <xf numFmtId="164" fontId="3" fillId="2" borderId="1" xfId="2" applyNumberFormat="1" applyFont="1" applyFill="1" applyBorder="1" applyAlignment="1">
      <alignment horizontal="right"/>
    </xf>
    <xf numFmtId="0" fontId="3" fillId="0" borderId="1" xfId="2" applyNumberFormat="1" applyFont="1" applyBorder="1" applyAlignment="1">
      <alignment horizontal="right"/>
    </xf>
    <xf numFmtId="0" fontId="3" fillId="2" borderId="1" xfId="2" applyNumberFormat="1" applyFont="1" applyFill="1" applyBorder="1" applyAlignment="1">
      <alignment horizontal="right"/>
    </xf>
    <xf numFmtId="0" fontId="3" fillId="2" borderId="10" xfId="0" applyFont="1" applyFill="1" applyBorder="1"/>
    <xf numFmtId="0" fontId="3" fillId="0" borderId="3" xfId="2" applyNumberFormat="1" applyFont="1" applyBorder="1" applyAlignment="1">
      <alignment horizontal="right"/>
    </xf>
    <xf numFmtId="0" fontId="3" fillId="2" borderId="3" xfId="2" applyNumberFormat="1" applyFont="1" applyFill="1" applyBorder="1" applyAlignment="1">
      <alignment horizontal="right"/>
    </xf>
    <xf numFmtId="164" fontId="3" fillId="0" borderId="3" xfId="2" applyNumberFormat="1" applyFont="1" applyBorder="1" applyAlignment="1">
      <alignment horizontal="right"/>
    </xf>
    <xf numFmtId="164" fontId="3" fillId="2" borderId="3" xfId="2" applyNumberFormat="1" applyFont="1" applyFill="1" applyBorder="1" applyAlignment="1">
      <alignment horizontal="right"/>
    </xf>
    <xf numFmtId="164" fontId="3" fillId="2" borderId="7" xfId="2" applyNumberFormat="1" applyFont="1" applyFill="1" applyBorder="1" applyAlignment="1">
      <alignment horizontal="right"/>
    </xf>
    <xf numFmtId="164" fontId="3" fillId="2" borderId="7" xfId="2" applyNumberFormat="1" applyFont="1" applyFill="1" applyBorder="1"/>
    <xf numFmtId="0" fontId="3" fillId="0" borderId="5" xfId="2" applyNumberFormat="1" applyFont="1" applyBorder="1" applyAlignment="1">
      <alignment horizontal="right"/>
    </xf>
    <xf numFmtId="164" fontId="3" fillId="0" borderId="5" xfId="2" applyNumberFormat="1" applyFont="1" applyBorder="1" applyAlignment="1">
      <alignment horizontal="right"/>
    </xf>
    <xf numFmtId="164" fontId="3" fillId="2" borderId="5" xfId="2" applyNumberFormat="1" applyFont="1" applyFill="1" applyBorder="1" applyAlignment="1">
      <alignment horizontal="right"/>
    </xf>
    <xf numFmtId="0" fontId="7" fillId="0" borderId="1" xfId="0" applyFont="1" applyBorder="1"/>
    <xf numFmtId="6" fontId="3" fillId="0" borderId="1" xfId="0" applyNumberFormat="1" applyFont="1" applyBorder="1"/>
    <xf numFmtId="164" fontId="7" fillId="0" borderId="1" xfId="2" applyNumberFormat="1" applyFont="1" applyBorder="1"/>
    <xf numFmtId="164" fontId="3" fillId="0" borderId="1" xfId="2" applyNumberFormat="1" applyFont="1" applyBorder="1" applyAlignment="1">
      <alignment wrapText="1"/>
    </xf>
    <xf numFmtId="10" fontId="3" fillId="0" borderId="1" xfId="3" applyNumberFormat="1" applyFont="1" applyBorder="1"/>
    <xf numFmtId="10" fontId="3" fillId="2" borderId="1" xfId="3" applyNumberFormat="1" applyFont="1" applyFill="1" applyBorder="1"/>
    <xf numFmtId="10" fontId="3" fillId="0" borderId="3" xfId="3" applyNumberFormat="1" applyFont="1" applyBorder="1"/>
    <xf numFmtId="10" fontId="3" fillId="0" borderId="1" xfId="3" applyNumberFormat="1" applyFont="1" applyBorder="1" applyAlignment="1">
      <alignment wrapText="1"/>
    </xf>
    <xf numFmtId="164" fontId="3" fillId="0" borderId="9" xfId="2" applyNumberFormat="1" applyFont="1" applyBorder="1" applyAlignment="1">
      <alignment horizontal="right"/>
    </xf>
    <xf numFmtId="164" fontId="3" fillId="0" borderId="10" xfId="2" applyNumberFormat="1" applyFont="1" applyBorder="1" applyAlignment="1">
      <alignment horizontal="right"/>
    </xf>
    <xf numFmtId="10" fontId="3" fillId="2" borderId="2" xfId="3" applyNumberFormat="1" applyFont="1" applyFill="1" applyBorder="1"/>
    <xf numFmtId="164" fontId="3" fillId="2" borderId="2" xfId="2" applyNumberFormat="1" applyFont="1" applyFill="1" applyBorder="1"/>
    <xf numFmtId="10" fontId="3" fillId="0" borderId="9" xfId="3" applyNumberFormat="1" applyFont="1" applyBorder="1"/>
    <xf numFmtId="0" fontId="3" fillId="0" borderId="1" xfId="0" applyNumberFormat="1" applyFont="1" applyBorder="1"/>
    <xf numFmtId="0" fontId="3" fillId="2" borderId="1" xfId="0" applyNumberFormat="1" applyFont="1" applyFill="1" applyBorder="1"/>
    <xf numFmtId="2" fontId="3" fillId="2" borderId="1" xfId="0" applyNumberFormat="1" applyFont="1" applyFill="1" applyBorder="1"/>
    <xf numFmtId="2" fontId="3" fillId="2" borderId="1" xfId="2" applyNumberFormat="1" applyFont="1" applyFill="1" applyBorder="1"/>
    <xf numFmtId="43" fontId="3" fillId="2" borderId="1" xfId="2" applyNumberFormat="1" applyFont="1" applyFill="1" applyBorder="1"/>
    <xf numFmtId="43" fontId="3" fillId="2" borderId="1" xfId="0" applyNumberFormat="1" applyFont="1" applyFill="1" applyBorder="1"/>
    <xf numFmtId="165" fontId="3" fillId="2" borderId="3" xfId="2" applyNumberFormat="1" applyFont="1" applyFill="1" applyBorder="1" applyAlignment="1">
      <alignment horizontal="right"/>
    </xf>
    <xf numFmtId="165" fontId="3" fillId="2" borderId="2" xfId="2" applyNumberFormat="1" applyFont="1" applyFill="1" applyBorder="1" applyAlignment="1">
      <alignment horizontal="right"/>
    </xf>
    <xf numFmtId="0" fontId="3" fillId="2" borderId="1" xfId="2" applyNumberFormat="1" applyFont="1" applyFill="1" applyBorder="1"/>
    <xf numFmtId="43" fontId="3" fillId="2" borderId="1" xfId="2" applyNumberFormat="1" applyFont="1" applyFill="1" applyBorder="1" applyAlignment="1">
      <alignment horizontal="right"/>
    </xf>
    <xf numFmtId="0" fontId="3" fillId="2" borderId="1" xfId="3" applyNumberFormat="1" applyFont="1" applyFill="1" applyBorder="1"/>
    <xf numFmtId="164" fontId="3" fillId="2" borderId="1" xfId="2" applyNumberFormat="1" applyFont="1" applyFill="1" applyBorder="1" applyAlignment="1">
      <alignment wrapText="1"/>
    </xf>
    <xf numFmtId="0" fontId="9" fillId="2" borderId="0" xfId="4" applyFill="1"/>
    <xf numFmtId="0" fontId="10" fillId="2" borderId="0" xfId="4" applyFont="1" applyFill="1"/>
    <xf numFmtId="0" fontId="11" fillId="2" borderId="0" xfId="0" applyFont="1" applyFill="1"/>
    <xf numFmtId="0" fontId="3" fillId="2" borderId="0" xfId="0" applyFont="1" applyFill="1" applyAlignment="1">
      <alignment horizontal="left" wrapText="1"/>
    </xf>
    <xf numFmtId="0" fontId="3" fillId="0" borderId="1" xfId="0" applyFont="1" applyBorder="1" applyAlignment="1">
      <alignment wrapText="1"/>
    </xf>
    <xf numFmtId="3" fontId="3" fillId="0" borderId="1" xfId="0" applyNumberFormat="1" applyFont="1" applyBorder="1"/>
    <xf numFmtId="0" fontId="7" fillId="2" borderId="0" xfId="0" applyFont="1" applyFill="1"/>
    <xf numFmtId="166" fontId="3" fillId="0" borderId="1" xfId="2" applyNumberFormat="1" applyFont="1" applyBorder="1" applyAlignment="1">
      <alignment horizontal="right"/>
    </xf>
    <xf numFmtId="166" fontId="3" fillId="2" borderId="1" xfId="2" applyNumberFormat="1" applyFont="1" applyFill="1" applyBorder="1" applyAlignment="1">
      <alignment horizontal="right"/>
    </xf>
    <xf numFmtId="166" fontId="3" fillId="2" borderId="1" xfId="2" applyNumberFormat="1" applyFont="1" applyFill="1" applyBorder="1"/>
    <xf numFmtId="166" fontId="3" fillId="0" borderId="1" xfId="2" applyNumberFormat="1" applyFont="1" applyBorder="1"/>
    <xf numFmtId="164" fontId="3" fillId="0" borderId="0" xfId="2" applyNumberFormat="1" applyFont="1" applyBorder="1" applyAlignment="1">
      <alignment wrapText="1"/>
    </xf>
    <xf numFmtId="164" fontId="3" fillId="0" borderId="0" xfId="2" applyNumberFormat="1" applyFont="1" applyBorder="1"/>
    <xf numFmtId="164" fontId="3" fillId="2" borderId="0" xfId="2" applyNumberFormat="1" applyFont="1" applyFill="1" applyBorder="1" applyAlignment="1">
      <alignment horizontal="right"/>
    </xf>
    <xf numFmtId="0" fontId="3" fillId="2" borderId="1" xfId="0" applyFont="1" applyFill="1" applyBorder="1" applyAlignment="1">
      <alignment horizontal="left"/>
    </xf>
    <xf numFmtId="0" fontId="3" fillId="0" borderId="1" xfId="2" applyNumberFormat="1" applyFont="1" applyBorder="1"/>
    <xf numFmtId="0" fontId="3" fillId="0" borderId="1" xfId="2" applyNumberFormat="1" applyFont="1" applyBorder="1" applyAlignment="1">
      <alignment wrapText="1"/>
    </xf>
    <xf numFmtId="0" fontId="3" fillId="2" borderId="1" xfId="0" applyFont="1" applyFill="1" applyBorder="1" applyAlignment="1">
      <alignment horizontal="right"/>
    </xf>
    <xf numFmtId="0" fontId="3" fillId="0" borderId="1" xfId="0" applyFont="1" applyBorder="1" applyAlignment="1">
      <alignment horizontal="right"/>
    </xf>
    <xf numFmtId="2" fontId="3" fillId="0" borderId="1" xfId="0" applyNumberFormat="1" applyFont="1" applyBorder="1" applyAlignment="1">
      <alignment horizontal="right"/>
    </xf>
    <xf numFmtId="0" fontId="3" fillId="0" borderId="1" xfId="0" applyFont="1" applyBorder="1" applyAlignment="1">
      <alignment horizontal="left"/>
    </xf>
    <xf numFmtId="1" fontId="3" fillId="0" borderId="1" xfId="0" applyNumberFormat="1" applyFont="1" applyBorder="1" applyAlignment="1">
      <alignment horizontal="right"/>
    </xf>
    <xf numFmtId="0" fontId="3" fillId="0" borderId="1" xfId="0" applyFont="1" applyBorder="1" applyAlignment="1">
      <alignment horizontal="right" wrapText="1"/>
    </xf>
    <xf numFmtId="0" fontId="3" fillId="0" borderId="5" xfId="0" applyFont="1" applyBorder="1" applyAlignment="1">
      <alignment wrapText="1"/>
    </xf>
    <xf numFmtId="0" fontId="3" fillId="0" borderId="3" xfId="0" applyFont="1" applyBorder="1" applyAlignment="1">
      <alignment wrapText="1"/>
    </xf>
    <xf numFmtId="0" fontId="3" fillId="0" borderId="1" xfId="0" quotePrefix="1" applyFont="1" applyBorder="1" applyAlignment="1">
      <alignment horizontal="right" wrapText="1"/>
    </xf>
    <xf numFmtId="164" fontId="7" fillId="0" borderId="1" xfId="2" applyNumberFormat="1" applyFont="1" applyBorder="1" applyAlignment="1">
      <alignment wrapText="1"/>
    </xf>
    <xf numFmtId="164" fontId="3" fillId="0" borderId="1" xfId="2" applyNumberFormat="1" applyFont="1" applyBorder="1" applyAlignment="1">
      <alignment horizontal="right" wrapText="1"/>
    </xf>
    <xf numFmtId="0" fontId="3" fillId="0" borderId="10" xfId="0" applyFont="1" applyBorder="1" applyAlignment="1">
      <alignment wrapText="1"/>
    </xf>
    <xf numFmtId="0" fontId="3" fillId="2" borderId="10" xfId="0" applyFont="1" applyFill="1" applyBorder="1" applyAlignment="1">
      <alignment wrapText="1"/>
    </xf>
    <xf numFmtId="164" fontId="3" fillId="0" borderId="8" xfId="2" applyNumberFormat="1" applyFont="1" applyBorder="1" applyAlignment="1">
      <alignment horizontal="right"/>
    </xf>
    <xf numFmtId="0" fontId="3" fillId="0" borderId="12" xfId="2" applyNumberFormat="1" applyFont="1" applyBorder="1"/>
    <xf numFmtId="0" fontId="4" fillId="2" borderId="0" xfId="0" applyFont="1" applyFill="1" applyAlignment="1">
      <alignment horizontal="left"/>
    </xf>
    <xf numFmtId="0" fontId="9" fillId="2" borderId="0" xfId="4" applyFill="1" applyAlignment="1">
      <alignment horizontal="left"/>
    </xf>
    <xf numFmtId="0" fontId="1" fillId="2" borderId="0" xfId="0" applyFont="1" applyFill="1" applyAlignment="1">
      <alignment horizontal="left"/>
    </xf>
    <xf numFmtId="0" fontId="3" fillId="0" borderId="8" xfId="0" applyFont="1" applyBorder="1" applyAlignment="1">
      <alignment horizontal="left"/>
    </xf>
    <xf numFmtId="0" fontId="0" fillId="2" borderId="0" xfId="0" applyFill="1" applyAlignment="1">
      <alignment horizontal="left"/>
    </xf>
    <xf numFmtId="0" fontId="3" fillId="2" borderId="1" xfId="0" applyFont="1" applyFill="1" applyBorder="1" applyAlignment="1">
      <alignment wrapText="1"/>
    </xf>
    <xf numFmtId="167" fontId="3" fillId="2" borderId="1" xfId="2" applyNumberFormat="1" applyFont="1" applyFill="1" applyBorder="1"/>
    <xf numFmtId="167" fontId="3" fillId="2" borderId="1" xfId="0" applyNumberFormat="1" applyFont="1" applyFill="1" applyBorder="1"/>
    <xf numFmtId="168" fontId="3" fillId="2" borderId="1" xfId="2" applyNumberFormat="1" applyFont="1" applyFill="1" applyBorder="1" applyAlignment="1">
      <alignment horizontal="right"/>
    </xf>
    <xf numFmtId="168" fontId="3" fillId="2" borderId="1" xfId="2" applyNumberFormat="1" applyFont="1" applyFill="1" applyBorder="1"/>
    <xf numFmtId="168" fontId="3" fillId="2" borderId="1" xfId="0" applyNumberFormat="1" applyFont="1" applyFill="1" applyBorder="1"/>
    <xf numFmtId="166" fontId="3" fillId="2" borderId="1" xfId="0" applyNumberFormat="1" applyFont="1" applyFill="1" applyBorder="1"/>
    <xf numFmtId="169" fontId="3" fillId="2" borderId="1" xfId="3" applyNumberFormat="1" applyFont="1" applyFill="1" applyBorder="1" applyAlignment="1">
      <alignment horizontal="right"/>
    </xf>
    <xf numFmtId="169" fontId="3" fillId="2" borderId="1" xfId="3" applyNumberFormat="1" applyFont="1" applyFill="1" applyBorder="1"/>
    <xf numFmtId="43" fontId="3" fillId="0" borderId="1" xfId="0" applyNumberFormat="1" applyFont="1" applyBorder="1"/>
    <xf numFmtId="43" fontId="3" fillId="0" borderId="1" xfId="2" applyNumberFormat="1" applyFont="1" applyBorder="1"/>
    <xf numFmtId="0" fontId="3" fillId="2" borderId="0" xfId="0" applyFont="1" applyFill="1" applyAlignment="1">
      <alignment horizontal="left" wrapText="1"/>
    </xf>
    <xf numFmtId="0" fontId="3" fillId="2" borderId="0" xfId="0" applyNumberFormat="1" applyFont="1" applyFill="1" applyAlignment="1">
      <alignment horizontal="left" wrapText="1"/>
    </xf>
    <xf numFmtId="0" fontId="0" fillId="0" borderId="0" xfId="0" applyAlignment="1">
      <alignment horizontal="left" wrapText="1"/>
    </xf>
    <xf numFmtId="0" fontId="3" fillId="0" borderId="12" xfId="2" applyNumberFormat="1" applyFont="1" applyBorder="1" applyAlignment="1">
      <alignment horizontal="center"/>
    </xf>
    <xf numFmtId="0" fontId="3" fillId="0" borderId="13" xfId="2" applyNumberFormat="1" applyFont="1" applyBorder="1" applyAlignment="1">
      <alignment horizontal="center"/>
    </xf>
    <xf numFmtId="0" fontId="3" fillId="0" borderId="11" xfId="2" applyNumberFormat="1" applyFont="1" applyBorder="1" applyAlignment="1">
      <alignment horizontal="center"/>
    </xf>
  </cellXfs>
  <cellStyles count="5">
    <cellStyle name="Comma" xfId="2" builtinId="3"/>
    <cellStyle name="Hyperlink" xfId="4" builtinId="8"/>
    <cellStyle name="Normal" xfId="0" builtinId="0"/>
    <cellStyle name="Normal 8" xfId="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1" Type="http://schemas.openxmlformats.org/officeDocument/2006/relationships/image" Target="../media/image2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4.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5.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85738</xdr:colOff>
      <xdr:row>13</xdr:row>
      <xdr:rowOff>133350</xdr:rowOff>
    </xdr:from>
    <xdr:to>
      <xdr:col>3</xdr:col>
      <xdr:colOff>400504</xdr:colOff>
      <xdr:row>28</xdr:row>
      <xdr:rowOff>24257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38" y="2609850"/>
          <a:ext cx="5039166" cy="2605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14</xdr:row>
      <xdr:rowOff>9525</xdr:rowOff>
    </xdr:from>
    <xdr:to>
      <xdr:col>3</xdr:col>
      <xdr:colOff>400491</xdr:colOff>
      <xdr:row>28</xdr:row>
      <xdr:rowOff>81407</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667000"/>
          <a:ext cx="5039166" cy="2605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xdr:colOff>
      <xdr:row>16</xdr:row>
      <xdr:rowOff>0</xdr:rowOff>
    </xdr:from>
    <xdr:to>
      <xdr:col>8</xdr:col>
      <xdr:colOff>106734</xdr:colOff>
      <xdr:row>33</xdr:row>
      <xdr:rowOff>133350</xdr:rowOff>
    </xdr:to>
    <xdr:pic>
      <xdr:nvPicPr>
        <xdr:cNvPr id="3" name="Picture 2"/>
        <xdr:cNvPicPr>
          <a:picLocks noChangeAspect="1"/>
        </xdr:cNvPicPr>
      </xdr:nvPicPr>
      <xdr:blipFill>
        <a:blip xmlns:r="http://schemas.openxmlformats.org/officeDocument/2006/relationships" r:embed="rId1"/>
        <a:stretch>
          <a:fillRect/>
        </a:stretch>
      </xdr:blipFill>
      <xdr:spPr>
        <a:xfrm>
          <a:off x="1" y="3390900"/>
          <a:ext cx="5983658" cy="32099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180975</xdr:colOff>
      <xdr:row>16</xdr:row>
      <xdr:rowOff>19050</xdr:rowOff>
    </xdr:from>
    <xdr:to>
      <xdr:col>8</xdr:col>
      <xdr:colOff>553752</xdr:colOff>
      <xdr:row>32</xdr:row>
      <xdr:rowOff>31494</xdr:rowOff>
    </xdr:to>
    <xdr:pic>
      <xdr:nvPicPr>
        <xdr:cNvPr id="3" name="Picture 2"/>
        <xdr:cNvPicPr>
          <a:picLocks noChangeAspect="1"/>
        </xdr:cNvPicPr>
      </xdr:nvPicPr>
      <xdr:blipFill>
        <a:blip xmlns:r="http://schemas.openxmlformats.org/officeDocument/2006/relationships" r:embed="rId1"/>
        <a:stretch>
          <a:fillRect/>
        </a:stretch>
      </xdr:blipFill>
      <xdr:spPr>
        <a:xfrm>
          <a:off x="180975" y="3409950"/>
          <a:ext cx="6230652" cy="290804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4</xdr:col>
      <xdr:colOff>533400</xdr:colOff>
      <xdr:row>33</xdr:row>
      <xdr:rowOff>35229</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3028950"/>
          <a:ext cx="4924425" cy="329277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164935</xdr:colOff>
      <xdr:row>15</xdr:row>
      <xdr:rowOff>152400</xdr:rowOff>
    </xdr:from>
    <xdr:to>
      <xdr:col>5</xdr:col>
      <xdr:colOff>190425</xdr:colOff>
      <xdr:row>33</xdr:row>
      <xdr:rowOff>50650</xdr:rowOff>
    </xdr:to>
    <xdr:pic>
      <xdr:nvPicPr>
        <xdr:cNvPr id="3" name="Picture 2"/>
        <xdr:cNvPicPr>
          <a:picLocks noChangeAspect="1"/>
        </xdr:cNvPicPr>
      </xdr:nvPicPr>
      <xdr:blipFill>
        <a:blip xmlns:r="http://schemas.openxmlformats.org/officeDocument/2006/relationships" r:embed="rId1"/>
        <a:stretch>
          <a:fillRect/>
        </a:stretch>
      </xdr:blipFill>
      <xdr:spPr>
        <a:xfrm>
          <a:off x="164935" y="2819400"/>
          <a:ext cx="6073865" cy="3155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114300</xdr:colOff>
      <xdr:row>14</xdr:row>
      <xdr:rowOff>101175</xdr:rowOff>
    </xdr:from>
    <xdr:to>
      <xdr:col>5</xdr:col>
      <xdr:colOff>400697</xdr:colOff>
      <xdr:row>32</xdr:row>
      <xdr:rowOff>128744</xdr:rowOff>
    </xdr:to>
    <xdr:pic>
      <xdr:nvPicPr>
        <xdr:cNvPr id="3" name="Picture 2"/>
        <xdr:cNvPicPr>
          <a:picLocks noChangeAspect="1"/>
        </xdr:cNvPicPr>
      </xdr:nvPicPr>
      <xdr:blipFill>
        <a:blip xmlns:r="http://schemas.openxmlformats.org/officeDocument/2006/relationships" r:embed="rId1"/>
        <a:stretch>
          <a:fillRect/>
        </a:stretch>
      </xdr:blipFill>
      <xdr:spPr>
        <a:xfrm>
          <a:off x="114300" y="3130125"/>
          <a:ext cx="6125222" cy="32851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3</xdr:col>
      <xdr:colOff>352425</xdr:colOff>
      <xdr:row>31</xdr:row>
      <xdr:rowOff>24671</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2667000"/>
          <a:ext cx="4981575" cy="346319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133350</xdr:colOff>
      <xdr:row>11</xdr:row>
      <xdr:rowOff>66675</xdr:rowOff>
    </xdr:from>
    <xdr:to>
      <xdr:col>2</xdr:col>
      <xdr:colOff>957616</xdr:colOff>
      <xdr:row>28</xdr:row>
      <xdr:rowOff>28574</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2200275"/>
          <a:ext cx="5215291" cy="3038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142875</xdr:colOff>
      <xdr:row>13</xdr:row>
      <xdr:rowOff>104776</xdr:rowOff>
    </xdr:from>
    <xdr:to>
      <xdr:col>3</xdr:col>
      <xdr:colOff>598586</xdr:colOff>
      <xdr:row>28</xdr:row>
      <xdr:rowOff>114301</xdr:rowOff>
    </xdr:to>
    <xdr:pic>
      <xdr:nvPicPr>
        <xdr:cNvPr id="4" name="Picture 3"/>
        <xdr:cNvPicPr>
          <a:picLocks noChangeAspect="1"/>
        </xdr:cNvPicPr>
      </xdr:nvPicPr>
      <xdr:blipFill>
        <a:blip xmlns:r="http://schemas.openxmlformats.org/officeDocument/2006/relationships" r:embed="rId1"/>
        <a:stretch>
          <a:fillRect/>
        </a:stretch>
      </xdr:blipFill>
      <xdr:spPr>
        <a:xfrm>
          <a:off x="142875" y="2409826"/>
          <a:ext cx="6342161" cy="27241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590550</xdr:colOff>
      <xdr:row>5</xdr:row>
      <xdr:rowOff>128549</xdr:rowOff>
    </xdr:from>
    <xdr:to>
      <xdr:col>6</xdr:col>
      <xdr:colOff>777895</xdr:colOff>
      <xdr:row>24</xdr:row>
      <xdr:rowOff>30853</xdr:rowOff>
    </xdr:to>
    <xdr:pic>
      <xdr:nvPicPr>
        <xdr:cNvPr id="3" name="Picture 2"/>
        <xdr:cNvPicPr>
          <a:picLocks noChangeAspect="1"/>
        </xdr:cNvPicPr>
      </xdr:nvPicPr>
      <xdr:blipFill>
        <a:blip xmlns:r="http://schemas.openxmlformats.org/officeDocument/2006/relationships" r:embed="rId1"/>
        <a:stretch>
          <a:fillRect/>
        </a:stretch>
      </xdr:blipFill>
      <xdr:spPr>
        <a:xfrm>
          <a:off x="4371975" y="1166774"/>
          <a:ext cx="5892820" cy="33503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14</xdr:row>
      <xdr:rowOff>150658</xdr:rowOff>
    </xdr:from>
    <xdr:to>
      <xdr:col>6</xdr:col>
      <xdr:colOff>364799</xdr:colOff>
      <xdr:row>30</xdr:row>
      <xdr:rowOff>7908</xdr:rowOff>
    </xdr:to>
    <xdr:pic>
      <xdr:nvPicPr>
        <xdr:cNvPr id="3" name="Picture 2"/>
        <xdr:cNvPicPr>
          <a:picLocks noChangeAspect="1"/>
        </xdr:cNvPicPr>
      </xdr:nvPicPr>
      <xdr:blipFill>
        <a:blip xmlns:r="http://schemas.openxmlformats.org/officeDocument/2006/relationships" r:embed="rId1"/>
        <a:stretch>
          <a:fillRect/>
        </a:stretch>
      </xdr:blipFill>
      <xdr:spPr>
        <a:xfrm>
          <a:off x="133350" y="2998633"/>
          <a:ext cx="5384474" cy="2752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218548</xdr:colOff>
      <xdr:row>19</xdr:row>
      <xdr:rowOff>95250</xdr:rowOff>
    </xdr:from>
    <xdr:to>
      <xdr:col>7</xdr:col>
      <xdr:colOff>603496</xdr:colOff>
      <xdr:row>35</xdr:row>
      <xdr:rowOff>94793</xdr:rowOff>
    </xdr:to>
    <xdr:pic>
      <xdr:nvPicPr>
        <xdr:cNvPr id="3" name="Picture 2"/>
        <xdr:cNvPicPr>
          <a:picLocks noChangeAspect="1"/>
        </xdr:cNvPicPr>
      </xdr:nvPicPr>
      <xdr:blipFill>
        <a:blip xmlns:r="http://schemas.openxmlformats.org/officeDocument/2006/relationships" r:embed="rId1"/>
        <a:stretch>
          <a:fillRect/>
        </a:stretch>
      </xdr:blipFill>
      <xdr:spPr>
        <a:xfrm>
          <a:off x="218548" y="3667125"/>
          <a:ext cx="7147698" cy="289514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95250</xdr:colOff>
      <xdr:row>16</xdr:row>
      <xdr:rowOff>76200</xdr:rowOff>
    </xdr:from>
    <xdr:to>
      <xdr:col>8</xdr:col>
      <xdr:colOff>333375</xdr:colOff>
      <xdr:row>33</xdr:row>
      <xdr:rowOff>136782</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 y="3467100"/>
          <a:ext cx="6181725" cy="313715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7</xdr:col>
      <xdr:colOff>371475</xdr:colOff>
      <xdr:row>34</xdr:row>
      <xdr:rowOff>71807</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390900"/>
          <a:ext cx="6505575" cy="332935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180975</xdr:colOff>
      <xdr:row>16</xdr:row>
      <xdr:rowOff>19050</xdr:rowOff>
    </xdr:from>
    <xdr:to>
      <xdr:col>8</xdr:col>
      <xdr:colOff>439452</xdr:colOff>
      <xdr:row>32</xdr:row>
      <xdr:rowOff>31494</xdr:rowOff>
    </xdr:to>
    <xdr:pic>
      <xdr:nvPicPr>
        <xdr:cNvPr id="2" name="Picture 1"/>
        <xdr:cNvPicPr>
          <a:picLocks noChangeAspect="1"/>
        </xdr:cNvPicPr>
      </xdr:nvPicPr>
      <xdr:blipFill>
        <a:blip xmlns:r="http://schemas.openxmlformats.org/officeDocument/2006/relationships" r:embed="rId1"/>
        <a:stretch>
          <a:fillRect/>
        </a:stretch>
      </xdr:blipFill>
      <xdr:spPr>
        <a:xfrm>
          <a:off x="180975" y="3048000"/>
          <a:ext cx="6230652" cy="290804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xdr:colOff>
      <xdr:row>16</xdr:row>
      <xdr:rowOff>0</xdr:rowOff>
    </xdr:from>
    <xdr:to>
      <xdr:col>8</xdr:col>
      <xdr:colOff>135309</xdr:colOff>
      <xdr:row>33</xdr:row>
      <xdr:rowOff>133350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2847975"/>
          <a:ext cx="5983658" cy="320992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400050</xdr:colOff>
      <xdr:row>14</xdr:row>
      <xdr:rowOff>84429</xdr:rowOff>
    </xdr:from>
    <xdr:to>
      <xdr:col>2</xdr:col>
      <xdr:colOff>1134202</xdr:colOff>
      <xdr:row>29</xdr:row>
      <xdr:rowOff>163134</xdr:rowOff>
    </xdr:to>
    <xdr:pic>
      <xdr:nvPicPr>
        <xdr:cNvPr id="3" name="Picture 2"/>
        <xdr:cNvPicPr>
          <a:picLocks noChangeAspect="1"/>
        </xdr:cNvPicPr>
      </xdr:nvPicPr>
      <xdr:blipFill>
        <a:blip xmlns:r="http://schemas.openxmlformats.org/officeDocument/2006/relationships" r:embed="rId1"/>
        <a:stretch>
          <a:fillRect/>
        </a:stretch>
      </xdr:blipFill>
      <xdr:spPr>
        <a:xfrm>
          <a:off x="400050" y="2741904"/>
          <a:ext cx="4534627" cy="279333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4</xdr:col>
      <xdr:colOff>47625</xdr:colOff>
      <xdr:row>33</xdr:row>
      <xdr:rowOff>35229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2667000"/>
          <a:ext cx="4924425" cy="329277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404676</xdr:colOff>
      <xdr:row>4</xdr:row>
      <xdr:rowOff>28575</xdr:rowOff>
    </xdr:from>
    <xdr:to>
      <xdr:col>7</xdr:col>
      <xdr:colOff>680804</xdr:colOff>
      <xdr:row>15</xdr:row>
      <xdr:rowOff>124195</xdr:rowOff>
    </xdr:to>
    <xdr:pic>
      <xdr:nvPicPr>
        <xdr:cNvPr id="3" name="Picture 2"/>
        <xdr:cNvPicPr>
          <a:picLocks noChangeAspect="1"/>
        </xdr:cNvPicPr>
      </xdr:nvPicPr>
      <xdr:blipFill>
        <a:blip xmlns:r="http://schemas.openxmlformats.org/officeDocument/2006/relationships" r:embed="rId1"/>
        <a:stretch>
          <a:fillRect/>
        </a:stretch>
      </xdr:blipFill>
      <xdr:spPr>
        <a:xfrm>
          <a:off x="3357426" y="876300"/>
          <a:ext cx="4886228" cy="251497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13</xdr:row>
      <xdr:rowOff>133350</xdr:rowOff>
    </xdr:from>
    <xdr:to>
      <xdr:col>3</xdr:col>
      <xdr:colOff>314766</xdr:colOff>
      <xdr:row>28</xdr:row>
      <xdr:rowOff>24257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09850"/>
          <a:ext cx="5039166" cy="2605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600075</xdr:colOff>
      <xdr:row>11</xdr:row>
      <xdr:rowOff>152400</xdr:rowOff>
    </xdr:from>
    <xdr:to>
      <xdr:col>7</xdr:col>
      <xdr:colOff>75128</xdr:colOff>
      <xdr:row>30</xdr:row>
      <xdr:rowOff>158414</xdr:rowOff>
    </xdr:to>
    <xdr:pic>
      <xdr:nvPicPr>
        <xdr:cNvPr id="3" name="Picture 2"/>
        <xdr:cNvPicPr>
          <a:picLocks noChangeAspect="1"/>
        </xdr:cNvPicPr>
      </xdr:nvPicPr>
      <xdr:blipFill>
        <a:blip xmlns:r="http://schemas.openxmlformats.org/officeDocument/2006/relationships" r:embed="rId1"/>
        <a:stretch>
          <a:fillRect/>
        </a:stretch>
      </xdr:blipFill>
      <xdr:spPr>
        <a:xfrm>
          <a:off x="600075" y="2266950"/>
          <a:ext cx="5218628" cy="34445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400050</xdr:colOff>
      <xdr:row>11</xdr:row>
      <xdr:rowOff>152400</xdr:rowOff>
    </xdr:from>
    <xdr:to>
      <xdr:col>4</xdr:col>
      <xdr:colOff>990600</xdr:colOff>
      <xdr:row>29</xdr:row>
      <xdr:rowOff>163779</xdr:rowOff>
    </xdr:to>
    <xdr:pic>
      <xdr:nvPicPr>
        <xdr:cNvPr id="2" name="Picture 1"/>
        <xdr:cNvPicPr>
          <a:picLocks noChangeAspect="1"/>
        </xdr:cNvPicPr>
      </xdr:nvPicPr>
      <xdr:blipFill>
        <a:blip xmlns:r="http://schemas.openxmlformats.org/officeDocument/2006/relationships" r:embed="rId1"/>
        <a:stretch>
          <a:fillRect/>
        </a:stretch>
      </xdr:blipFill>
      <xdr:spPr>
        <a:xfrm>
          <a:off x="400050" y="2400300"/>
          <a:ext cx="5876925" cy="326892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228601</xdr:colOff>
      <xdr:row>10</xdr:row>
      <xdr:rowOff>123826</xdr:rowOff>
    </xdr:from>
    <xdr:to>
      <xdr:col>7</xdr:col>
      <xdr:colOff>89159</xdr:colOff>
      <xdr:row>28</xdr:row>
      <xdr:rowOff>123826</xdr:rowOff>
    </xdr:to>
    <xdr:pic>
      <xdr:nvPicPr>
        <xdr:cNvPr id="3" name="Picture 2"/>
        <xdr:cNvPicPr>
          <a:picLocks noChangeAspect="1"/>
        </xdr:cNvPicPr>
      </xdr:nvPicPr>
      <xdr:blipFill>
        <a:blip xmlns:r="http://schemas.openxmlformats.org/officeDocument/2006/relationships" r:embed="rId1"/>
        <a:stretch>
          <a:fillRect/>
        </a:stretch>
      </xdr:blipFill>
      <xdr:spPr>
        <a:xfrm>
          <a:off x="228601" y="2419351"/>
          <a:ext cx="5385058" cy="32575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266700</xdr:colOff>
      <xdr:row>10</xdr:row>
      <xdr:rowOff>9525</xdr:rowOff>
    </xdr:from>
    <xdr:to>
      <xdr:col>7</xdr:col>
      <xdr:colOff>16831</xdr:colOff>
      <xdr:row>27</xdr:row>
      <xdr:rowOff>133627</xdr:rowOff>
    </xdr:to>
    <xdr:pic>
      <xdr:nvPicPr>
        <xdr:cNvPr id="3" name="Picture 2"/>
        <xdr:cNvPicPr>
          <a:picLocks noChangeAspect="1"/>
        </xdr:cNvPicPr>
      </xdr:nvPicPr>
      <xdr:blipFill>
        <a:blip xmlns:r="http://schemas.openxmlformats.org/officeDocument/2006/relationships" r:embed="rId1"/>
        <a:stretch>
          <a:fillRect/>
        </a:stretch>
      </xdr:blipFill>
      <xdr:spPr>
        <a:xfrm>
          <a:off x="266700" y="1762125"/>
          <a:ext cx="5169856" cy="320067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352425</xdr:colOff>
      <xdr:row>12</xdr:row>
      <xdr:rowOff>76200</xdr:rowOff>
    </xdr:from>
    <xdr:to>
      <xdr:col>4</xdr:col>
      <xdr:colOff>318189</xdr:colOff>
      <xdr:row>30</xdr:row>
      <xdr:rowOff>43714</xdr:rowOff>
    </xdr:to>
    <xdr:pic>
      <xdr:nvPicPr>
        <xdr:cNvPr id="3" name="Picture 2"/>
        <xdr:cNvPicPr>
          <a:picLocks noChangeAspect="1"/>
        </xdr:cNvPicPr>
      </xdr:nvPicPr>
      <xdr:blipFill>
        <a:blip xmlns:r="http://schemas.openxmlformats.org/officeDocument/2006/relationships" r:embed="rId1"/>
        <a:stretch>
          <a:fillRect/>
        </a:stretch>
      </xdr:blipFill>
      <xdr:spPr>
        <a:xfrm>
          <a:off x="352425" y="2190750"/>
          <a:ext cx="5023539" cy="322506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3</xdr:col>
      <xdr:colOff>352425</xdr:colOff>
      <xdr:row>31</xdr:row>
      <xdr:rowOff>24671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2305050"/>
          <a:ext cx="4981575" cy="34631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333375</xdr:colOff>
      <xdr:row>14</xdr:row>
      <xdr:rowOff>60569</xdr:rowOff>
    </xdr:from>
    <xdr:to>
      <xdr:col>6</xdr:col>
      <xdr:colOff>572015</xdr:colOff>
      <xdr:row>29</xdr:row>
      <xdr:rowOff>124116</xdr:rowOff>
    </xdr:to>
    <xdr:pic>
      <xdr:nvPicPr>
        <xdr:cNvPr id="3" name="Picture 2"/>
        <xdr:cNvPicPr>
          <a:picLocks noChangeAspect="1"/>
        </xdr:cNvPicPr>
      </xdr:nvPicPr>
      <xdr:blipFill>
        <a:blip xmlns:r="http://schemas.openxmlformats.org/officeDocument/2006/relationships" r:embed="rId1"/>
        <a:stretch>
          <a:fillRect/>
        </a:stretch>
      </xdr:blipFill>
      <xdr:spPr>
        <a:xfrm>
          <a:off x="333375" y="2908544"/>
          <a:ext cx="4924940" cy="27781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304800</xdr:colOff>
      <xdr:row>11</xdr:row>
      <xdr:rowOff>0</xdr:rowOff>
    </xdr:from>
    <xdr:to>
      <xdr:col>5</xdr:col>
      <xdr:colOff>733425</xdr:colOff>
      <xdr:row>29</xdr:row>
      <xdr:rowOff>85989</xdr:rowOff>
    </xdr:to>
    <xdr:pic>
      <xdr:nvPicPr>
        <xdr:cNvPr id="3" name="Picture 2"/>
        <xdr:cNvPicPr>
          <a:picLocks noChangeAspect="1"/>
        </xdr:cNvPicPr>
      </xdr:nvPicPr>
      <xdr:blipFill>
        <a:blip xmlns:r="http://schemas.openxmlformats.org/officeDocument/2006/relationships" r:embed="rId1"/>
        <a:stretch>
          <a:fillRect/>
        </a:stretch>
      </xdr:blipFill>
      <xdr:spPr>
        <a:xfrm>
          <a:off x="304800" y="2219325"/>
          <a:ext cx="5743575" cy="33435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14</xdr:row>
      <xdr:rowOff>133350</xdr:rowOff>
    </xdr:from>
    <xdr:to>
      <xdr:col>3</xdr:col>
      <xdr:colOff>638175</xdr:colOff>
      <xdr:row>32</xdr:row>
      <xdr:rowOff>19391</xdr:rowOff>
    </xdr:to>
    <xdr:pic>
      <xdr:nvPicPr>
        <xdr:cNvPr id="3" name="Picture 2"/>
        <xdr:cNvPicPr>
          <a:picLocks noChangeAspect="1"/>
        </xdr:cNvPicPr>
      </xdr:nvPicPr>
      <xdr:blipFill>
        <a:blip xmlns:r="http://schemas.openxmlformats.org/officeDocument/2006/relationships" r:embed="rId1"/>
        <a:stretch>
          <a:fillRect/>
        </a:stretch>
      </xdr:blipFill>
      <xdr:spPr>
        <a:xfrm>
          <a:off x="257175" y="2800350"/>
          <a:ext cx="4543425" cy="31435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371475</xdr:colOff>
      <xdr:row>18</xdr:row>
      <xdr:rowOff>103670</xdr:rowOff>
    </xdr:from>
    <xdr:to>
      <xdr:col>6</xdr:col>
      <xdr:colOff>422749</xdr:colOff>
      <xdr:row>36</xdr:row>
      <xdr:rowOff>72702</xdr:rowOff>
    </xdr:to>
    <xdr:pic>
      <xdr:nvPicPr>
        <xdr:cNvPr id="3" name="Picture 2"/>
        <xdr:cNvPicPr>
          <a:picLocks noChangeAspect="1"/>
        </xdr:cNvPicPr>
      </xdr:nvPicPr>
      <xdr:blipFill>
        <a:blip xmlns:r="http://schemas.openxmlformats.org/officeDocument/2006/relationships" r:embed="rId1"/>
        <a:stretch>
          <a:fillRect/>
        </a:stretch>
      </xdr:blipFill>
      <xdr:spPr>
        <a:xfrm>
          <a:off x="371475" y="3494570"/>
          <a:ext cx="6223474" cy="32265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16</xdr:row>
      <xdr:rowOff>76200</xdr:rowOff>
    </xdr:from>
    <xdr:to>
      <xdr:col>7</xdr:col>
      <xdr:colOff>600075</xdr:colOff>
      <xdr:row>33</xdr:row>
      <xdr:rowOff>136782</xdr:rowOff>
    </xdr:to>
    <xdr:pic>
      <xdr:nvPicPr>
        <xdr:cNvPr id="3" name="Picture 2"/>
        <xdr:cNvPicPr>
          <a:picLocks noChangeAspect="1"/>
        </xdr:cNvPicPr>
      </xdr:nvPicPr>
      <xdr:blipFill>
        <a:blip xmlns:r="http://schemas.openxmlformats.org/officeDocument/2006/relationships" r:embed="rId1"/>
        <a:stretch>
          <a:fillRect/>
        </a:stretch>
      </xdr:blipFill>
      <xdr:spPr>
        <a:xfrm>
          <a:off x="95250" y="3467100"/>
          <a:ext cx="6181725" cy="31371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133350</xdr:colOff>
      <xdr:row>17</xdr:row>
      <xdr:rowOff>63082</xdr:rowOff>
    </xdr:from>
    <xdr:to>
      <xdr:col>6</xdr:col>
      <xdr:colOff>160278</xdr:colOff>
      <xdr:row>35</xdr:row>
      <xdr:rowOff>36536</xdr:rowOff>
    </xdr:to>
    <xdr:pic>
      <xdr:nvPicPr>
        <xdr:cNvPr id="3" name="Picture 2"/>
        <xdr:cNvPicPr>
          <a:picLocks noChangeAspect="1"/>
        </xdr:cNvPicPr>
      </xdr:nvPicPr>
      <xdr:blipFill>
        <a:blip xmlns:r="http://schemas.openxmlformats.org/officeDocument/2006/relationships" r:embed="rId1"/>
        <a:stretch>
          <a:fillRect/>
        </a:stretch>
      </xdr:blipFill>
      <xdr:spPr>
        <a:xfrm>
          <a:off x="133350" y="3453982"/>
          <a:ext cx="6056253" cy="32310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fs\CCA%20Group\Caps%20and%20Targets\Workstream%204%20Modelling\Data\2013%20Modelling%20source%20data\electricity\Final\20130904%20Chart%20summary%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d Tsy price series"/>
      <sheetName val="Fig 5"/>
      <sheetName val="Fig 5 rebased"/>
      <sheetName val="Fig 6"/>
      <sheetName val="Fig 6 rebased"/>
      <sheetName val="Figs 7, 10"/>
      <sheetName val="Central-No Carbon"/>
      <sheetName val="Fig 9"/>
      <sheetName val="Fig 18"/>
      <sheetName val="Fig 19"/>
      <sheetName val="Figs 27, 31, 33"/>
      <sheetName val="Figs 27, 31, 33 rebased"/>
      <sheetName val="Fig 28, 32"/>
      <sheetName val="Fig 28, 32 rebased"/>
      <sheetName val="Carbon scenarios"/>
      <sheetName val="Fig 41"/>
      <sheetName val="Fig 42"/>
      <sheetName val="Demand sensitivities"/>
      <sheetName val="Fuel price sensitivities"/>
      <sheetName val="Fuel price sensitivities rebase"/>
      <sheetName val="Tech impr sensitivities"/>
      <sheetName val="Tech impr sensitivities rebased"/>
      <sheetName val="Tech restrictions"/>
      <sheetName val="Fig 70"/>
      <sheetName val="Measures - annual"/>
      <sheetName val="Measures - cumulative"/>
    </sheetNames>
    <sheetDataSet>
      <sheetData sheetId="0">
        <row r="9">
          <cell r="E9">
            <v>1.0547</v>
          </cell>
        </row>
      </sheetData>
      <sheetData sheetId="1"/>
      <sheetData sheetId="2"/>
      <sheetData sheetId="3"/>
      <sheetData sheetId="4"/>
      <sheetData sheetId="5"/>
      <sheetData sheetId="6"/>
      <sheetData sheetId="7"/>
      <sheetData sheetId="8">
        <row r="115">
          <cell r="B115">
            <v>109.15348841426629</v>
          </cell>
        </row>
      </sheetData>
      <sheetData sheetId="9">
        <row r="115">
          <cell r="B115">
            <v>109.15326529294899</v>
          </cell>
        </row>
      </sheetData>
      <sheetData sheetId="10"/>
      <sheetData sheetId="11"/>
      <sheetData sheetId="12"/>
      <sheetData sheetId="13">
        <row r="42">
          <cell r="A42" t="str">
            <v>Wholesale price</v>
          </cell>
        </row>
      </sheetData>
      <sheetData sheetId="14"/>
      <sheetData sheetId="15">
        <row r="115">
          <cell r="B115">
            <v>109.15326529294899</v>
          </cell>
        </row>
      </sheetData>
      <sheetData sheetId="16">
        <row r="115">
          <cell r="B115">
            <v>109.15326529294899</v>
          </cell>
        </row>
      </sheetData>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CCAOfficeTheme v2">
  <a:themeElements>
    <a:clrScheme name="CCAColorTheme">
      <a:dk1>
        <a:srgbClr val="414141"/>
      </a:dk1>
      <a:lt1>
        <a:srgbClr val="FFFFFF"/>
      </a:lt1>
      <a:dk2>
        <a:srgbClr val="7A7A7A"/>
      </a:dk2>
      <a:lt2>
        <a:srgbClr val="E2E2E2"/>
      </a:lt2>
      <a:accent1>
        <a:srgbClr val="0C9FCD"/>
      </a:accent1>
      <a:accent2>
        <a:srgbClr val="72B5DB"/>
      </a:accent2>
      <a:accent3>
        <a:srgbClr val="73BB00"/>
      </a:accent3>
      <a:accent4>
        <a:srgbClr val="9DCF4D"/>
      </a:accent4>
      <a:accent5>
        <a:srgbClr val="C7E499"/>
      </a:accent5>
      <a:accent6>
        <a:srgbClr val="EAF5D9"/>
      </a:accent6>
      <a:hlink>
        <a:srgbClr val="ACD1EA"/>
      </a:hlink>
      <a:folHlink>
        <a:srgbClr val="DEECF7"/>
      </a:folHlink>
    </a:clrScheme>
    <a:fontScheme name="CCAThem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showGridLines="0" tabSelected="1" workbookViewId="0">
      <selection activeCell="A33" sqref="A33:XFD33"/>
    </sheetView>
  </sheetViews>
  <sheetFormatPr defaultRowHeight="14.25" x14ac:dyDescent="0.2"/>
  <cols>
    <col min="1" max="1" width="9.25" style="1" bestFit="1" customWidth="1"/>
    <col min="2" max="16384" width="9" style="1"/>
  </cols>
  <sheetData>
    <row r="1" spans="1:1" ht="23.25" x14ac:dyDescent="0.35">
      <c r="A1" s="7" t="s">
        <v>215</v>
      </c>
    </row>
    <row r="2" spans="1:1" x14ac:dyDescent="0.2">
      <c r="A2" s="1" t="s">
        <v>230</v>
      </c>
    </row>
    <row r="4" spans="1:1" x14ac:dyDescent="0.2">
      <c r="A4" s="1" t="s">
        <v>214</v>
      </c>
    </row>
    <row r="5" spans="1:1" x14ac:dyDescent="0.2">
      <c r="A5" s="84" t="str">
        <f>'Figure 1'!$A$4</f>
        <v>Figure 1 Average cost of abatement by policy, 2 degrees, 2020-2050</v>
      </c>
    </row>
    <row r="6" spans="1:1" x14ac:dyDescent="0.2">
      <c r="A6" s="84" t="str">
        <f>'Figure 2'!$A$4</f>
        <v>Figure 2 Australian electricity generation by source, 2000-2014</v>
      </c>
    </row>
    <row r="7" spans="1:1" x14ac:dyDescent="0.2">
      <c r="A7" s="84" t="str">
        <f>'Figure 3'!$A$4</f>
        <v>Figure 3 Emissions and emissions intensity by generator type, 2014-15</v>
      </c>
    </row>
    <row r="8" spans="1:1" x14ac:dyDescent="0.2">
      <c r="A8" s="84" t="str">
        <f>'Figure 4'!$A$4</f>
        <v>Figure 4 Australian renewable electricity generation by type, 2000-2014</v>
      </c>
    </row>
    <row r="9" spans="1:1" x14ac:dyDescent="0.2">
      <c r="A9" s="84" t="str">
        <f>'Figure 5'!$A$4</f>
        <v>Figure 5 Emissions intensity of electricity generation, 2 degree pathways</v>
      </c>
    </row>
    <row r="10" spans="1:1" x14ac:dyDescent="0.2">
      <c r="A10" s="84" t="str">
        <f>'Figure 8'!$A$4</f>
        <v>Figure 8 Breakdown of average national residential electricity price, 2014-15</v>
      </c>
    </row>
    <row r="11" spans="1:1" x14ac:dyDescent="0.2">
      <c r="A11" s="84" t="str">
        <f>'Figure 9'!$A$4</f>
        <v>Figure 9 Operational electricity demand, NEM and WEM, 2006-2016</v>
      </c>
    </row>
    <row r="12" spans="1:1" x14ac:dyDescent="0.2">
      <c r="A12" s="84" t="str">
        <f>'Figure 11'!$A$4</f>
        <v>Figure 11 Emissions by policy, 2 degrees, 2020-2050</v>
      </c>
    </row>
    <row r="13" spans="1:1" x14ac:dyDescent="0.2">
      <c r="A13" s="84" t="str">
        <f>'Figure 12'!$A$4</f>
        <v>Figure 12 Emissions by policy, high demand sensitivity, 2020-2050</v>
      </c>
    </row>
    <row r="14" spans="1:1" x14ac:dyDescent="0.2">
      <c r="A14" s="84" t="str">
        <f>'Figure 13'!$A$4</f>
        <v>Figure 13 Average cost of abatement by policy, 2 degrees, 2020-2050</v>
      </c>
    </row>
    <row r="15" spans="1:1" x14ac:dyDescent="0.2">
      <c r="A15" s="84" t="str">
        <f>'Figure 14'!$A$4</f>
        <v>Figure 14 Average residential retail price by policy, 2 degrees, 2020-2050</v>
      </c>
    </row>
    <row r="16" spans="1:1" x14ac:dyDescent="0.2">
      <c r="A16" s="84" t="str">
        <f>'Figure 15'!$A$4</f>
        <v>Figure 15 Average wholesale electricity price by policy, 2 degrees, 2020-2050</v>
      </c>
    </row>
    <row r="17" spans="1:1" x14ac:dyDescent="0.2">
      <c r="A17" s="84" t="str">
        <f>'Figure 16'!$A$4</f>
        <v>Figure 16 Difference in NPV of gross profits for incumbent coal generators from reference case, 2 degrees, 2020-2050</v>
      </c>
    </row>
    <row r="18" spans="1:1" x14ac:dyDescent="0.2">
      <c r="A18" s="84" t="str">
        <f>'Figure 17'!$A$4</f>
        <v>Figure 17 Change in capacity of large-scale renewable and low-emissions technologies, 2 degrees, 2020-2050</v>
      </c>
    </row>
    <row r="19" spans="1:1" x14ac:dyDescent="0.2">
      <c r="A19" s="84" t="str">
        <f>'Figure 18'!$A$4</f>
        <v>Figure 18 Total supply-side and demand-side emissions reductions by policy, 2 degrees, 2020-2050</v>
      </c>
    </row>
    <row r="20" spans="1:1" x14ac:dyDescent="0.2">
      <c r="A20" s="84" t="str">
        <f>'Figure 19'!$A$4</f>
        <v>Figure 19 Percentage change in various economic metrics, economy-wide modelling, relative to cap and trade (lump sum) scenario, 2020-2050</v>
      </c>
    </row>
    <row r="21" spans="1:1" x14ac:dyDescent="0.2">
      <c r="A21" s="84" t="str">
        <f>'Figure 20'!$A$4</f>
        <v>Figure 20 Average cost of abatement, policy options and combinations, 2 degrees, 2020-2050</v>
      </c>
    </row>
    <row r="22" spans="1:1" x14ac:dyDescent="0.2">
      <c r="A22" s="84" t="str">
        <f>'Figure 21'!$A$4</f>
        <v>Figure 21 Resource costs of technology pull policies relative to reference case, 2 degrees, 2020-2050</v>
      </c>
    </row>
    <row r="23" spans="1:1" x14ac:dyDescent="0.2">
      <c r="A23" s="84" t="str">
        <f>'Figure 22'!$A$4</f>
        <v>Figure 22 Average emissions intensity of new generators, by type</v>
      </c>
    </row>
    <row r="24" spans="1:1" x14ac:dyDescent="0.2">
      <c r="A24" s="84" t="str">
        <f>'Figure 23'!$A$4</f>
        <v>Figure 23 Technology capital cost comparison</v>
      </c>
    </row>
    <row r="25" spans="1:1" x14ac:dyDescent="0.2">
      <c r="A25" s="84" t="str">
        <f>'Figure 24'!$A$4</f>
        <v>Figure 24 Emissions by policy scenario, 2 degrees, 2020-2050</v>
      </c>
    </row>
    <row r="26" spans="1:1" x14ac:dyDescent="0.2">
      <c r="A26" s="84" t="str">
        <f>'Figure 25'!$A$4</f>
        <v>Figure 25 Emissions intensity by policy scenario, 2 degrees, 2020-2050</v>
      </c>
    </row>
    <row r="27" spans="1:1" x14ac:dyDescent="0.2">
      <c r="A27" s="84" t="str">
        <f>'Figure 26'!$A$4</f>
        <v>Figure 26 Average wholesale electricity price by policy, 2 degrees, 2020-2050</v>
      </c>
    </row>
    <row r="28" spans="1:1" x14ac:dyDescent="0.2">
      <c r="A28" s="84" t="str">
        <f>'Figure 27'!$A$4</f>
        <v>Figure 27 Average residential retail price by policy, 2 degrees, 2020-2050</v>
      </c>
    </row>
    <row r="29" spans="1:1" x14ac:dyDescent="0.2">
      <c r="A29" s="84" t="str">
        <f>'Figure 28'!$A$4</f>
        <v>Figure 28 Average annual residential customer spending, relative to reference, 2 degrees, 2020-2050</v>
      </c>
    </row>
    <row r="30" spans="1:1" x14ac:dyDescent="0.2">
      <c r="A30" s="84" t="str">
        <f>'Figure 29'!$A$4</f>
        <v>Figure 29 Difference in NPV of gross profits for incumbent coal generators, relative to reference, 2 degrees, 2020-2050</v>
      </c>
    </row>
    <row r="31" spans="1:1" x14ac:dyDescent="0.2">
      <c r="A31" s="84" t="str">
        <f>'Figure 30'!$A$4</f>
        <v>Figure 30 Resource costs relative to the reference scenario, 2 degrees, 2020-2050</v>
      </c>
    </row>
    <row r="32" spans="1:1" x14ac:dyDescent="0.2">
      <c r="A32" s="84" t="str">
        <f>'Figure 31'!$A$4</f>
        <v>Figure 31 Average cost of abatement by policy, 2 degrees, 2020-2050</v>
      </c>
    </row>
    <row r="33" spans="1:1" x14ac:dyDescent="0.2">
      <c r="A33" s="84" t="str">
        <f>'Figure 33'!$A$4</f>
        <v>Figure 33 Average residential electricity prices by scenario, economy-wide modelling, 2020-2050</v>
      </c>
    </row>
    <row r="34" spans="1:1" x14ac:dyDescent="0.2">
      <c r="A34" s="84" t="str">
        <f>'Figure 34'!$A$4</f>
        <v>Figure 34 Change in electricity demand, economy-wide modelling, relative to cap and trade (lump sum) scenario, 2020-2050</v>
      </c>
    </row>
    <row r="35" spans="1:1" x14ac:dyDescent="0.2">
      <c r="A35" s="84" t="str">
        <f>'Figure 35'!$A$4</f>
        <v>Figure 35 Change in Australian domestic emissions, economy-wide modelling, relative to cap and trade (lump sum) scenario, 2020-2050</v>
      </c>
    </row>
    <row r="36" spans="1:1" x14ac:dyDescent="0.2">
      <c r="A36" s="84" t="str">
        <f>'Figure 36'!$A$4</f>
        <v>Figure 36 Personal and company income tax rates by scenario, economy-wide modelling</v>
      </c>
    </row>
    <row r="37" spans="1:1" x14ac:dyDescent="0.2">
      <c r="A37" s="84" t="str">
        <f>'Figure 37'!$A$4</f>
        <v>Figure 37 Percentage change in various economic metrics, economy-wide modelling, relative to cap and trade (lump sum) scenario, 2020-2050</v>
      </c>
    </row>
    <row r="38" spans="1:1" x14ac:dyDescent="0.2">
      <c r="A38" s="85"/>
    </row>
  </sheetData>
  <hyperlinks>
    <hyperlink ref="A5" location="'Figure 1'!A1" display="'Figure 1'!A1"/>
    <hyperlink ref="A6" location="'Figure 2'!A1" display="'Figure 2'!A1"/>
    <hyperlink ref="A7" location="'Figure 3'!A1" display="'Figure 3'!A1"/>
    <hyperlink ref="A8" location="'Figure 4'!A1" display="'Figure 4'!A1"/>
    <hyperlink ref="A9" location="'Figure 5'!A1" display="'Figure 5'!A1"/>
    <hyperlink ref="A10" location="'Figure 8'!A1" display="'Figure 8'!A1"/>
    <hyperlink ref="A11" location="'Figure 9'!A1" display="'Figure 9'!A1"/>
    <hyperlink ref="A12" location="'Figure 11'!A1" display="'Figure 11'!A1"/>
    <hyperlink ref="A13" location="'Figure 12'!A1" display="'Figure 12'!A1"/>
    <hyperlink ref="A14" location="'Figure 13'!A1" display="'Figure 13'!A1"/>
    <hyperlink ref="A15" location="'Figure 14'!A1" display="'Figure 14'!A1"/>
    <hyperlink ref="A16" location="'Figure 15'!A1" display="'Figure 15'!A1"/>
    <hyperlink ref="A17" location="'Figure 16'!A1" display="'Figure 16'!A1"/>
    <hyperlink ref="A18" location="'Figure 17'!A1" display="'Figure 17'!A1"/>
    <hyperlink ref="A19" location="'Figure 18'!A1" display="'Figure 18'!A1"/>
    <hyperlink ref="A20" location="'Figure 19'!A1" display="'Figure 19'!A1"/>
    <hyperlink ref="A21" location="'Figure 20'!A1" display="'Figure 20'!A1"/>
    <hyperlink ref="A22" location="'Figure 21'!A1" display="'Figure 21'!A1"/>
    <hyperlink ref="A23" location="'Figure 22'!A1" display="'Figure 22'!A1"/>
    <hyperlink ref="A24" location="'Figure 23'!A1" display="'Figure 23'!A1"/>
    <hyperlink ref="A26" location="'Figure 25'!A1" display="'Figure 25'!A1"/>
    <hyperlink ref="A25" location="'Figure 24'!A1" display="'Figure 24'!A1"/>
    <hyperlink ref="A27" location="'Figure 26'!A1" display="'Figure 26'!A1"/>
    <hyperlink ref="A28" location="'Figure 27'!A1" display="'Figure 27'!A1"/>
    <hyperlink ref="A29" location="'Figure 28'!A1" display="'Figure 28'!A1"/>
    <hyperlink ref="A30" location="'Figure 29'!A1" display="'Figure 29'!A1"/>
    <hyperlink ref="A31" location="'Figure 30'!A1" display="'Figure 30'!A1"/>
    <hyperlink ref="A32" location="'Figure 31'!A1" display="'Figure 31'!A1"/>
    <hyperlink ref="A33" location="'Figure 34'!A1" display="'Figure 34'!A1"/>
    <hyperlink ref="A34" location="'Figure 35'!A1" display="'Figure 35'!A1"/>
    <hyperlink ref="A35" location="'Figure 36'!A1" display="'Figure 36'!A1"/>
    <hyperlink ref="A36" location="'Figure 37'!A1" display="'Figure 37'!A1"/>
    <hyperlink ref="A37" location="'Figure 38'!A1" display="'Figure 38'!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workbookViewId="0">
      <selection activeCell="A2" sqref="A2"/>
    </sheetView>
  </sheetViews>
  <sheetFormatPr defaultRowHeight="14.25" x14ac:dyDescent="0.2"/>
  <cols>
    <col min="1" max="1" width="29.125" style="1" customWidth="1"/>
    <col min="2" max="2" width="10.5" style="1" customWidth="1"/>
    <col min="3" max="4" width="12.25" style="1" customWidth="1"/>
    <col min="5" max="34" width="7.5" style="1" customWidth="1"/>
    <col min="35" max="16384" width="9" style="1"/>
  </cols>
  <sheetData>
    <row r="1" spans="1:34" ht="23.25" x14ac:dyDescent="0.35">
      <c r="A1" s="7" t="s">
        <v>215</v>
      </c>
      <c r="B1" s="7"/>
    </row>
    <row r="2" spans="1:34" x14ac:dyDescent="0.2">
      <c r="A2" s="1" t="s">
        <v>230</v>
      </c>
      <c r="B2" s="83"/>
    </row>
    <row r="4" spans="1:34" ht="15" x14ac:dyDescent="0.25">
      <c r="A4" s="2" t="s">
        <v>75</v>
      </c>
      <c r="B4" s="2"/>
    </row>
    <row r="5" spans="1:34" ht="15" x14ac:dyDescent="0.25">
      <c r="A5" s="2"/>
      <c r="B5" s="2"/>
    </row>
    <row r="6" spans="1:34" x14ac:dyDescent="0.2">
      <c r="A6" s="89" t="s">
        <v>165</v>
      </c>
      <c r="B6" s="89"/>
    </row>
    <row r="7" spans="1:34" ht="33" customHeight="1" x14ac:dyDescent="0.2">
      <c r="A7" s="10" t="s">
        <v>76</v>
      </c>
      <c r="B7" s="10"/>
      <c r="C7" s="10">
        <v>2020</v>
      </c>
      <c r="D7" s="10">
        <v>2021</v>
      </c>
      <c r="E7" s="10">
        <v>2022</v>
      </c>
      <c r="F7" s="10">
        <v>2023</v>
      </c>
      <c r="G7" s="10">
        <v>2024</v>
      </c>
      <c r="H7" s="10">
        <v>2025</v>
      </c>
      <c r="I7" s="10">
        <v>2026</v>
      </c>
      <c r="J7" s="10">
        <v>2027</v>
      </c>
      <c r="K7" s="10">
        <v>2028</v>
      </c>
      <c r="L7" s="10">
        <v>2029</v>
      </c>
      <c r="M7" s="10">
        <v>2030</v>
      </c>
      <c r="N7" s="10">
        <v>2031</v>
      </c>
      <c r="O7" s="10">
        <v>2032</v>
      </c>
      <c r="P7" s="10">
        <v>2033</v>
      </c>
      <c r="Q7" s="10">
        <v>2034</v>
      </c>
      <c r="R7" s="10">
        <v>2035</v>
      </c>
      <c r="S7" s="10">
        <v>2036</v>
      </c>
      <c r="T7" s="10">
        <v>2037</v>
      </c>
      <c r="U7" s="10">
        <v>2038</v>
      </c>
      <c r="V7" s="10">
        <v>2039</v>
      </c>
      <c r="W7" s="10">
        <v>2040</v>
      </c>
      <c r="X7" s="10">
        <v>2041</v>
      </c>
      <c r="Y7" s="10">
        <v>2042</v>
      </c>
      <c r="Z7" s="10">
        <v>2043</v>
      </c>
      <c r="AA7" s="10">
        <v>2044</v>
      </c>
      <c r="AB7" s="10">
        <v>2045</v>
      </c>
      <c r="AC7" s="10">
        <v>2046</v>
      </c>
      <c r="AD7" s="10">
        <v>2047</v>
      </c>
      <c r="AE7" s="10">
        <v>2048</v>
      </c>
      <c r="AF7" s="10">
        <v>2049</v>
      </c>
      <c r="AG7" s="10">
        <v>2050</v>
      </c>
      <c r="AH7" s="101" t="s">
        <v>77</v>
      </c>
    </row>
    <row r="8" spans="1:34" ht="15" x14ac:dyDescent="0.25">
      <c r="A8" s="10" t="s">
        <v>80</v>
      </c>
      <c r="B8" s="101" t="s">
        <v>170</v>
      </c>
      <c r="C8" s="88">
        <v>162.4094010993243</v>
      </c>
      <c r="D8" s="88">
        <v>167.00427274457661</v>
      </c>
      <c r="E8" s="88">
        <v>170.70390778390771</v>
      </c>
      <c r="F8" s="88">
        <v>175.14855673191772</v>
      </c>
      <c r="G8" s="88">
        <v>180.0744467953059</v>
      </c>
      <c r="H8" s="88">
        <v>184.68028087692682</v>
      </c>
      <c r="I8" s="88">
        <v>189.94641315753981</v>
      </c>
      <c r="J8" s="88">
        <v>193.7227861589395</v>
      </c>
      <c r="K8" s="88">
        <v>198.81911224395535</v>
      </c>
      <c r="L8" s="88">
        <v>204.92076763981689</v>
      </c>
      <c r="M8" s="88">
        <v>211.577788405447</v>
      </c>
      <c r="N8" s="88">
        <v>218.51084789851828</v>
      </c>
      <c r="O8" s="88">
        <v>222.76990892609751</v>
      </c>
      <c r="P8" s="88">
        <v>232.23836633480971</v>
      </c>
      <c r="Q8" s="88">
        <v>235.82497055659479</v>
      </c>
      <c r="R8" s="88">
        <v>244.55077228421831</v>
      </c>
      <c r="S8" s="88">
        <v>249.29941364805333</v>
      </c>
      <c r="T8" s="88">
        <v>256.76042890255292</v>
      </c>
      <c r="U8" s="88">
        <v>262.32947532117061</v>
      </c>
      <c r="V8" s="88">
        <v>268.75894642218253</v>
      </c>
      <c r="W8" s="88">
        <v>277.39065555252841</v>
      </c>
      <c r="X8" s="88">
        <v>282.64736994217992</v>
      </c>
      <c r="Y8" s="88">
        <v>289.2447830864059</v>
      </c>
      <c r="Z8" s="88">
        <v>297.79218540507446</v>
      </c>
      <c r="AA8" s="88">
        <v>306.288473458542</v>
      </c>
      <c r="AB8" s="88">
        <v>309.15406837743717</v>
      </c>
      <c r="AC8" s="88">
        <v>314.00678871644357</v>
      </c>
      <c r="AD8" s="88">
        <v>318.49358817017458</v>
      </c>
      <c r="AE8" s="88">
        <v>325.14391305344509</v>
      </c>
      <c r="AF8" s="88">
        <v>332.60428922735866</v>
      </c>
      <c r="AG8" s="88">
        <v>338.73059617338237</v>
      </c>
      <c r="AH8" s="88">
        <v>7621.5475750948299</v>
      </c>
    </row>
    <row r="9" spans="1:34" ht="15" x14ac:dyDescent="0.25">
      <c r="A9" s="10" t="s">
        <v>81</v>
      </c>
      <c r="B9" s="101" t="s">
        <v>170</v>
      </c>
      <c r="C9" s="88">
        <v>102.44149137301928</v>
      </c>
      <c r="D9" s="88">
        <v>93.117113139959201</v>
      </c>
      <c r="E9" s="88">
        <v>88.501551821551217</v>
      </c>
      <c r="F9" s="88">
        <v>86.922146689522805</v>
      </c>
      <c r="G9" s="88">
        <v>83.508159982200439</v>
      </c>
      <c r="H9" s="88">
        <v>80.750038712663837</v>
      </c>
      <c r="I9" s="88">
        <v>78.652408068687791</v>
      </c>
      <c r="J9" s="88">
        <v>77.300620027623353</v>
      </c>
      <c r="K9" s="88">
        <v>75.984626182279058</v>
      </c>
      <c r="L9" s="88">
        <v>78.230611788203589</v>
      </c>
      <c r="M9" s="88">
        <v>67.325698198405405</v>
      </c>
      <c r="N9" s="88">
        <v>60.553777122626492</v>
      </c>
      <c r="O9" s="88">
        <v>55.853992922127027</v>
      </c>
      <c r="P9" s="88">
        <v>54.632335144889964</v>
      </c>
      <c r="Q9" s="88">
        <v>51.883368808998149</v>
      </c>
      <c r="R9" s="88">
        <v>47.544658842016574</v>
      </c>
      <c r="S9" s="88">
        <v>44.056099423082081</v>
      </c>
      <c r="T9" s="88">
        <v>43.448546012810631</v>
      </c>
      <c r="U9" s="88">
        <v>41.441365854928641</v>
      </c>
      <c r="V9" s="88">
        <v>42.068635615226256</v>
      </c>
      <c r="W9" s="88">
        <v>40.126490038518895</v>
      </c>
      <c r="X9" s="88">
        <v>37.994829859965591</v>
      </c>
      <c r="Y9" s="88">
        <v>37.721368226217429</v>
      </c>
      <c r="Z9" s="88">
        <v>37.181309961905171</v>
      </c>
      <c r="AA9" s="88">
        <v>37.104599772898339</v>
      </c>
      <c r="AB9" s="88">
        <v>35.735152495815399</v>
      </c>
      <c r="AC9" s="88">
        <v>36.277103436193634</v>
      </c>
      <c r="AD9" s="88">
        <v>36.02927842116339</v>
      </c>
      <c r="AE9" s="88">
        <v>36.510430584414756</v>
      </c>
      <c r="AF9" s="88">
        <v>36.386506242879364</v>
      </c>
      <c r="AG9" s="88">
        <v>37.818693706507801</v>
      </c>
      <c r="AH9" s="88">
        <v>1763.1030084773008</v>
      </c>
    </row>
    <row r="10" spans="1:34" ht="15" x14ac:dyDescent="0.25">
      <c r="A10" s="10" t="s">
        <v>82</v>
      </c>
      <c r="B10" s="101" t="s">
        <v>170</v>
      </c>
      <c r="C10" s="88">
        <v>144.5170592498568</v>
      </c>
      <c r="D10" s="88">
        <v>133.60109097377975</v>
      </c>
      <c r="E10" s="88">
        <v>122.08148093812383</v>
      </c>
      <c r="F10" s="88">
        <v>105.59739472286341</v>
      </c>
      <c r="G10" s="88">
        <v>88.097763846779785</v>
      </c>
      <c r="H10" s="88">
        <v>86.244359442101796</v>
      </c>
      <c r="I10" s="88">
        <v>84.360039372822314</v>
      </c>
      <c r="J10" s="88">
        <v>83.8256337338088</v>
      </c>
      <c r="K10" s="88">
        <v>83.952096387905414</v>
      </c>
      <c r="L10" s="88">
        <v>84.313366569903494</v>
      </c>
      <c r="M10" s="88">
        <v>85.894009221405014</v>
      </c>
      <c r="N10" s="88">
        <v>82.597380279600912</v>
      </c>
      <c r="O10" s="88">
        <v>80.036273392042389</v>
      </c>
      <c r="P10" s="88">
        <v>79.053981559341906</v>
      </c>
      <c r="Q10" s="88">
        <v>78.178973370888698</v>
      </c>
      <c r="R10" s="88">
        <v>78.700738149368803</v>
      </c>
      <c r="S10" s="88">
        <v>82.7170049360126</v>
      </c>
      <c r="T10" s="88">
        <v>80.773444000896788</v>
      </c>
      <c r="U10" s="88">
        <v>80.46201455032201</v>
      </c>
      <c r="V10" s="88">
        <v>83.510379089145488</v>
      </c>
      <c r="W10" s="88">
        <v>86.975155020903998</v>
      </c>
      <c r="X10" s="88">
        <v>91.615584628027989</v>
      </c>
      <c r="Y10" s="88">
        <v>94.9491488042881</v>
      </c>
      <c r="Z10" s="88">
        <v>100.00497016019098</v>
      </c>
      <c r="AA10" s="88">
        <v>105.58500949935501</v>
      </c>
      <c r="AB10" s="88">
        <v>111.71510212618601</v>
      </c>
      <c r="AC10" s="88">
        <v>117.62622918872898</v>
      </c>
      <c r="AD10" s="88">
        <v>121.59517551236979</v>
      </c>
      <c r="AE10" s="88">
        <v>128.9274539824456</v>
      </c>
      <c r="AF10" s="88">
        <v>136.05498058184008</v>
      </c>
      <c r="AG10" s="88">
        <v>141.50480462695299</v>
      </c>
      <c r="AH10" s="88">
        <v>3065.0680979182598</v>
      </c>
    </row>
    <row r="11" spans="1:34" x14ac:dyDescent="0.2">
      <c r="A11" s="6"/>
      <c r="B11" s="6"/>
      <c r="C11" s="3"/>
      <c r="D11" s="3"/>
      <c r="E11" s="3"/>
      <c r="F11" s="3"/>
      <c r="G11" s="3"/>
      <c r="H11" s="3"/>
      <c r="I11" s="3"/>
      <c r="J11" s="3"/>
      <c r="K11" s="3"/>
      <c r="L11" s="3"/>
      <c r="M11" s="3"/>
      <c r="N11" s="3"/>
      <c r="O11" s="3"/>
      <c r="P11" s="3"/>
      <c r="Q11" s="3"/>
      <c r="R11" s="3"/>
      <c r="S11" s="3"/>
      <c r="T11" s="3"/>
      <c r="U11" s="3"/>
      <c r="V11" s="3"/>
      <c r="W11" s="3"/>
      <c r="X11" s="3"/>
      <c r="Y11" s="3"/>
    </row>
    <row r="12" spans="1:34" x14ac:dyDescent="0.2">
      <c r="A12" s="89" t="s">
        <v>166</v>
      </c>
      <c r="B12" s="89"/>
      <c r="C12" s="3"/>
      <c r="D12" s="3"/>
      <c r="E12" s="3"/>
      <c r="F12" s="3"/>
      <c r="G12" s="3"/>
      <c r="H12" s="3"/>
      <c r="I12" s="3"/>
      <c r="J12" s="3"/>
      <c r="K12" s="3"/>
      <c r="L12" s="3"/>
      <c r="M12" s="3"/>
      <c r="N12" s="3"/>
      <c r="O12" s="3"/>
      <c r="P12" s="3"/>
      <c r="Q12" s="3"/>
      <c r="R12" s="3"/>
      <c r="S12" s="3"/>
      <c r="T12" s="3"/>
      <c r="U12" s="3"/>
      <c r="V12" s="3"/>
      <c r="W12" s="3"/>
      <c r="X12" s="3"/>
      <c r="Y12" s="3"/>
    </row>
    <row r="13" spans="1:34" ht="36" x14ac:dyDescent="0.2">
      <c r="A13" s="10" t="s">
        <v>76</v>
      </c>
      <c r="B13" s="10"/>
      <c r="C13" s="105" t="s">
        <v>78</v>
      </c>
      <c r="D13" s="108" t="s">
        <v>79</v>
      </c>
      <c r="E13" s="3"/>
      <c r="F13" s="3"/>
      <c r="G13" s="3"/>
      <c r="H13" s="3"/>
      <c r="I13" s="3"/>
      <c r="J13" s="3"/>
      <c r="K13" s="3"/>
      <c r="L13" s="3"/>
      <c r="M13" s="3"/>
      <c r="N13" s="3"/>
      <c r="O13" s="3"/>
      <c r="P13" s="3"/>
      <c r="Q13" s="3"/>
      <c r="R13" s="3"/>
      <c r="S13" s="3"/>
      <c r="T13" s="3"/>
      <c r="U13" s="3"/>
      <c r="V13" s="3"/>
      <c r="W13" s="3"/>
      <c r="X13" s="3"/>
      <c r="Y13" s="3"/>
    </row>
    <row r="14" spans="1:34" ht="15" x14ac:dyDescent="0.25">
      <c r="A14" s="10" t="s">
        <v>81</v>
      </c>
      <c r="B14" s="101" t="s">
        <v>170</v>
      </c>
      <c r="C14" s="88">
        <v>1580.9968624850931</v>
      </c>
      <c r="D14" s="88">
        <v>182.10614599220776</v>
      </c>
      <c r="E14" s="3"/>
      <c r="F14" s="3"/>
      <c r="G14" s="3"/>
      <c r="H14" s="3"/>
      <c r="I14" s="3"/>
      <c r="J14" s="3"/>
      <c r="K14" s="3"/>
      <c r="L14" s="3"/>
      <c r="M14" s="3"/>
      <c r="N14" s="3"/>
      <c r="O14" s="3"/>
      <c r="P14" s="3"/>
      <c r="Q14" s="3"/>
      <c r="R14" s="3"/>
      <c r="S14" s="3"/>
      <c r="T14" s="3"/>
      <c r="U14" s="3"/>
      <c r="V14" s="3"/>
      <c r="W14" s="3"/>
      <c r="X14" s="3"/>
      <c r="Y14" s="3"/>
    </row>
    <row r="15" spans="1:34" ht="15" x14ac:dyDescent="0.25">
      <c r="A15" s="10" t="s">
        <v>82</v>
      </c>
      <c r="B15" s="101" t="s">
        <v>170</v>
      </c>
      <c r="C15" s="88">
        <v>1580.9968624850931</v>
      </c>
      <c r="D15" s="88">
        <v>1484.0712354331667</v>
      </c>
      <c r="E15" s="3"/>
      <c r="F15" s="3"/>
      <c r="G15" s="3"/>
      <c r="H15" s="3"/>
      <c r="I15" s="3"/>
      <c r="J15" s="3"/>
      <c r="K15" s="3"/>
      <c r="L15" s="3"/>
      <c r="M15" s="3"/>
      <c r="N15" s="3"/>
      <c r="O15" s="3"/>
      <c r="P15" s="3"/>
      <c r="Q15" s="3"/>
      <c r="R15" s="3"/>
      <c r="S15" s="3"/>
      <c r="T15" s="3"/>
      <c r="U15" s="3"/>
      <c r="V15" s="3"/>
      <c r="W15" s="3"/>
      <c r="X15" s="3"/>
      <c r="Y15" s="3"/>
    </row>
    <row r="16" spans="1:34" x14ac:dyDescent="0.2">
      <c r="A16" s="6"/>
      <c r="B16" s="6"/>
      <c r="C16" s="3"/>
      <c r="D16" s="3"/>
      <c r="E16" s="3"/>
      <c r="F16" s="3"/>
      <c r="G16" s="3"/>
      <c r="H16" s="3"/>
      <c r="I16" s="3"/>
      <c r="J16" s="3"/>
      <c r="K16" s="3"/>
      <c r="L16" s="3"/>
      <c r="M16" s="3"/>
      <c r="N16" s="3"/>
      <c r="O16" s="3"/>
      <c r="P16" s="3"/>
      <c r="Q16" s="3"/>
      <c r="R16" s="3"/>
      <c r="S16" s="3"/>
      <c r="T16" s="3"/>
      <c r="U16" s="3"/>
      <c r="V16" s="3"/>
      <c r="W16" s="3"/>
      <c r="X16" s="3"/>
      <c r="Y16" s="3"/>
    </row>
    <row r="17" spans="1:25" x14ac:dyDescent="0.2">
      <c r="A17" s="6"/>
      <c r="B17" s="6"/>
      <c r="C17" s="3"/>
      <c r="D17" s="3"/>
      <c r="E17" s="3"/>
      <c r="F17" s="3"/>
      <c r="G17" s="3"/>
      <c r="H17" s="3"/>
      <c r="I17" s="3"/>
      <c r="J17" s="3"/>
      <c r="K17" s="3"/>
      <c r="L17" s="3"/>
      <c r="M17" s="3"/>
      <c r="N17" s="3"/>
      <c r="O17" s="3"/>
      <c r="P17" s="3"/>
      <c r="Q17" s="3"/>
      <c r="R17" s="3"/>
      <c r="S17" s="3"/>
      <c r="T17" s="3"/>
      <c r="U17" s="3"/>
      <c r="V17" s="3"/>
      <c r="W17" s="3"/>
      <c r="X17" s="3"/>
      <c r="Y17" s="3"/>
    </row>
    <row r="34" spans="1:14" x14ac:dyDescent="0.2">
      <c r="M34" s="12"/>
      <c r="N34" s="12"/>
    </row>
    <row r="37" spans="1:14" ht="72.75" customHeight="1" x14ac:dyDescent="0.2">
      <c r="A37" s="131" t="s">
        <v>226</v>
      </c>
      <c r="B37" s="131"/>
      <c r="C37" s="131"/>
      <c r="D37" s="131"/>
      <c r="E37" s="131"/>
      <c r="F37" s="131"/>
      <c r="G37" s="131"/>
      <c r="H37" s="131"/>
      <c r="I37" s="131"/>
      <c r="J37" s="131"/>
      <c r="K37" s="131"/>
      <c r="L37" s="131"/>
    </row>
    <row r="38" spans="1:14" x14ac:dyDescent="0.2">
      <c r="A38" s="131" t="s">
        <v>70</v>
      </c>
      <c r="B38" s="131"/>
      <c r="C38" s="131"/>
      <c r="D38" s="131"/>
      <c r="E38" s="131"/>
      <c r="F38" s="131"/>
      <c r="G38" s="131"/>
      <c r="H38" s="131"/>
      <c r="I38" s="131"/>
      <c r="J38" s="131"/>
      <c r="K38" s="131"/>
      <c r="L38" s="131"/>
    </row>
  </sheetData>
  <mergeCells count="2">
    <mergeCell ref="A37:L37"/>
    <mergeCell ref="A38:L3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A2" sqref="A2"/>
    </sheetView>
  </sheetViews>
  <sheetFormatPr defaultRowHeight="14.25" x14ac:dyDescent="0.2"/>
  <cols>
    <col min="1" max="1" width="27.375" style="1" customWidth="1"/>
    <col min="2" max="2" width="22.5" style="1" customWidth="1"/>
    <col min="3" max="14" width="12.125" style="1" bestFit="1" customWidth="1"/>
    <col min="15" max="16384" width="9" style="1"/>
  </cols>
  <sheetData>
    <row r="1" spans="1:14" ht="23.25" x14ac:dyDescent="0.35">
      <c r="A1" s="7" t="s">
        <v>215</v>
      </c>
    </row>
    <row r="2" spans="1:14" x14ac:dyDescent="0.2">
      <c r="A2" s="1" t="s">
        <v>230</v>
      </c>
    </row>
    <row r="4" spans="1:14" ht="15" x14ac:dyDescent="0.25">
      <c r="A4" s="2" t="s">
        <v>83</v>
      </c>
    </row>
    <row r="6" spans="1:14" x14ac:dyDescent="0.2">
      <c r="A6" s="9"/>
      <c r="B6" s="47" t="s">
        <v>33</v>
      </c>
    </row>
    <row r="7" spans="1:14" x14ac:dyDescent="0.2">
      <c r="A7" s="9" t="s">
        <v>1</v>
      </c>
      <c r="B7" s="13">
        <v>28.3844725465033</v>
      </c>
      <c r="C7" s="5"/>
      <c r="D7" s="5"/>
      <c r="E7" s="5"/>
      <c r="F7" s="5"/>
      <c r="G7" s="5"/>
      <c r="H7" s="5"/>
      <c r="I7" s="5"/>
      <c r="J7" s="5"/>
      <c r="K7" s="5"/>
      <c r="L7" s="5"/>
      <c r="M7" s="5"/>
      <c r="N7" s="5"/>
    </row>
    <row r="8" spans="1:14" x14ac:dyDescent="0.2">
      <c r="A8" s="9" t="s">
        <v>2</v>
      </c>
      <c r="B8" s="13">
        <v>29.003150151007684</v>
      </c>
      <c r="C8" s="5"/>
      <c r="D8" s="5"/>
      <c r="E8" s="5"/>
      <c r="F8" s="5"/>
      <c r="G8" s="5"/>
      <c r="H8" s="5"/>
      <c r="I8" s="5"/>
      <c r="J8" s="5"/>
      <c r="K8" s="5"/>
      <c r="L8" s="5"/>
      <c r="M8" s="5"/>
      <c r="N8" s="5"/>
    </row>
    <row r="9" spans="1:14" x14ac:dyDescent="0.2">
      <c r="A9" s="9" t="s">
        <v>3</v>
      </c>
      <c r="B9" s="13">
        <v>38.568186157611997</v>
      </c>
      <c r="C9" s="5"/>
      <c r="D9" s="5"/>
      <c r="E9" s="5"/>
      <c r="F9" s="5"/>
      <c r="G9" s="5"/>
      <c r="H9" s="5"/>
      <c r="I9" s="5"/>
      <c r="J9" s="5"/>
      <c r="K9" s="5"/>
      <c r="L9" s="5"/>
      <c r="M9" s="5"/>
      <c r="N9" s="5"/>
    </row>
    <row r="10" spans="1:14" x14ac:dyDescent="0.2">
      <c r="A10" s="9" t="s">
        <v>73</v>
      </c>
      <c r="B10" s="13">
        <v>32.243138896006499</v>
      </c>
      <c r="C10" s="5"/>
      <c r="D10" s="5"/>
      <c r="E10" s="5"/>
      <c r="F10" s="5"/>
      <c r="G10" s="5"/>
      <c r="H10" s="5"/>
      <c r="I10" s="5"/>
      <c r="J10" s="5"/>
      <c r="K10" s="5"/>
      <c r="L10" s="5"/>
      <c r="M10" s="5"/>
      <c r="N10" s="5"/>
    </row>
    <row r="11" spans="1:14" x14ac:dyDescent="0.2">
      <c r="A11" s="9" t="s">
        <v>74</v>
      </c>
      <c r="B11" s="13">
        <v>32.217647765658398</v>
      </c>
      <c r="C11" s="5"/>
      <c r="D11" s="5"/>
      <c r="E11" s="5"/>
      <c r="F11" s="5"/>
      <c r="G11" s="5"/>
      <c r="H11" s="5"/>
      <c r="I11" s="5"/>
      <c r="J11" s="5"/>
      <c r="K11" s="5"/>
      <c r="L11" s="5"/>
      <c r="M11" s="5"/>
      <c r="N11" s="5"/>
    </row>
    <row r="12" spans="1:14" x14ac:dyDescent="0.2">
      <c r="A12" s="9" t="s">
        <v>4</v>
      </c>
      <c r="B12" s="13">
        <v>42.850744077442144</v>
      </c>
      <c r="C12" s="5"/>
      <c r="D12" s="5"/>
      <c r="E12" s="5"/>
      <c r="F12" s="5"/>
      <c r="G12" s="5"/>
      <c r="H12" s="5"/>
      <c r="I12" s="5"/>
      <c r="J12" s="5"/>
      <c r="K12" s="5"/>
      <c r="L12" s="5"/>
      <c r="M12" s="5"/>
      <c r="N12" s="5"/>
    </row>
    <row r="13" spans="1:14" x14ac:dyDescent="0.2">
      <c r="A13" s="9" t="s">
        <v>5</v>
      </c>
      <c r="B13" s="13">
        <v>33.632378175663895</v>
      </c>
      <c r="C13" s="5"/>
      <c r="D13" s="5"/>
      <c r="E13" s="5"/>
      <c r="F13" s="5"/>
      <c r="G13" s="5"/>
      <c r="H13" s="5"/>
      <c r="I13" s="5"/>
      <c r="J13" s="5"/>
      <c r="K13" s="5"/>
      <c r="L13" s="5"/>
      <c r="M13" s="5"/>
      <c r="N13" s="5"/>
    </row>
    <row r="14" spans="1:14" x14ac:dyDescent="0.2">
      <c r="B14" s="4"/>
      <c r="C14" s="4"/>
      <c r="F14" s="4"/>
      <c r="G14" s="4"/>
    </row>
    <row r="30" spans="1:6" ht="62.25" customHeight="1" x14ac:dyDescent="0.2">
      <c r="A30" s="131" t="s">
        <v>227</v>
      </c>
      <c r="B30" s="131"/>
      <c r="C30" s="131"/>
      <c r="D30" s="131"/>
      <c r="E30" s="131"/>
      <c r="F30" s="131"/>
    </row>
    <row r="31" spans="1:6" x14ac:dyDescent="0.2">
      <c r="A31" s="6" t="s">
        <v>6</v>
      </c>
    </row>
  </sheetData>
  <mergeCells count="1">
    <mergeCell ref="A30:F30"/>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workbookViewId="0">
      <selection activeCell="A2" sqref="A2"/>
    </sheetView>
  </sheetViews>
  <sheetFormatPr defaultRowHeight="14.25" x14ac:dyDescent="0.2"/>
  <cols>
    <col min="1" max="1" width="18.5" style="1" customWidth="1"/>
    <col min="2" max="2" width="7.625" style="1" customWidth="1"/>
    <col min="3" max="33" width="8.5" style="1" customWidth="1"/>
    <col min="34" max="16384" width="9" style="1"/>
  </cols>
  <sheetData>
    <row r="1" spans="1:33" ht="23.25" x14ac:dyDescent="0.35">
      <c r="A1" s="7" t="s">
        <v>215</v>
      </c>
      <c r="B1" s="7"/>
    </row>
    <row r="2" spans="1:33" x14ac:dyDescent="0.2">
      <c r="A2" s="1" t="s">
        <v>230</v>
      </c>
      <c r="B2" s="83"/>
    </row>
    <row r="4" spans="1:33" ht="15" x14ac:dyDescent="0.25">
      <c r="A4" s="2" t="s">
        <v>84</v>
      </c>
      <c r="B4" s="2"/>
    </row>
    <row r="5" spans="1:33" ht="15" x14ac:dyDescent="0.25">
      <c r="A5" s="2"/>
      <c r="B5" s="2"/>
    </row>
    <row r="6" spans="1:33" x14ac:dyDescent="0.2">
      <c r="A6" s="10"/>
      <c r="B6" s="10"/>
      <c r="C6" s="10">
        <v>2020</v>
      </c>
      <c r="D6" s="10">
        <v>2021</v>
      </c>
      <c r="E6" s="10">
        <v>2022</v>
      </c>
      <c r="F6" s="10">
        <v>2023</v>
      </c>
      <c r="G6" s="10">
        <v>2024</v>
      </c>
      <c r="H6" s="10">
        <v>2025</v>
      </c>
      <c r="I6" s="10">
        <v>2026</v>
      </c>
      <c r="J6" s="10">
        <v>2027</v>
      </c>
      <c r="K6" s="10">
        <v>2028</v>
      </c>
      <c r="L6" s="10">
        <v>2029</v>
      </c>
      <c r="M6" s="10">
        <v>2030</v>
      </c>
      <c r="N6" s="10">
        <v>2031</v>
      </c>
      <c r="O6" s="10">
        <v>2032</v>
      </c>
      <c r="P6" s="10">
        <v>2033</v>
      </c>
      <c r="Q6" s="10">
        <v>2034</v>
      </c>
      <c r="R6" s="24">
        <v>2035</v>
      </c>
      <c r="S6" s="24">
        <v>2036</v>
      </c>
      <c r="T6" s="24">
        <v>2037</v>
      </c>
      <c r="U6" s="24">
        <v>2038</v>
      </c>
      <c r="V6" s="24">
        <v>2039</v>
      </c>
      <c r="W6" s="24">
        <v>2040</v>
      </c>
      <c r="X6" s="24">
        <v>2041</v>
      </c>
      <c r="Y6" s="24">
        <v>2042</v>
      </c>
      <c r="Z6" s="24">
        <v>2043</v>
      </c>
      <c r="AA6" s="24">
        <v>2044</v>
      </c>
      <c r="AB6" s="24">
        <v>2045</v>
      </c>
      <c r="AC6" s="24">
        <v>2046</v>
      </c>
      <c r="AD6" s="24">
        <v>2047</v>
      </c>
      <c r="AE6" s="24">
        <v>2048</v>
      </c>
      <c r="AF6" s="24">
        <v>2049</v>
      </c>
      <c r="AG6" s="24">
        <v>2050</v>
      </c>
    </row>
    <row r="7" spans="1:33" x14ac:dyDescent="0.2">
      <c r="A7" s="41"/>
      <c r="B7" s="41"/>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x14ac:dyDescent="0.2">
      <c r="A8" s="41" t="s">
        <v>71</v>
      </c>
      <c r="B8" s="10" t="s">
        <v>85</v>
      </c>
      <c r="C8" s="90">
        <v>23.286401851125852</v>
      </c>
      <c r="D8" s="90">
        <v>23.634536530847416</v>
      </c>
      <c r="E8" s="90">
        <v>23.873629287918178</v>
      </c>
      <c r="F8" s="90">
        <v>23.80436079413909</v>
      </c>
      <c r="G8" s="90">
        <v>23.929678136378762</v>
      </c>
      <c r="H8" s="90">
        <v>24.344502675901197</v>
      </c>
      <c r="I8" s="90">
        <v>24.634517031922162</v>
      </c>
      <c r="J8" s="90">
        <v>24.709416944117436</v>
      </c>
      <c r="K8" s="90">
        <v>24.874071795008014</v>
      </c>
      <c r="L8" s="90">
        <v>25.526398258179476</v>
      </c>
      <c r="M8" s="90">
        <v>25.499400484191657</v>
      </c>
      <c r="N8" s="90">
        <v>24.997783178128369</v>
      </c>
      <c r="O8" s="90">
        <v>25.164660980085582</v>
      </c>
      <c r="P8" s="90">
        <v>25.692140587455743</v>
      </c>
      <c r="Q8" s="90">
        <v>25.723851061375949</v>
      </c>
      <c r="R8" s="91">
        <v>26.509436987188387</v>
      </c>
      <c r="S8" s="91">
        <v>26.240330339089617</v>
      </c>
      <c r="T8" s="91">
        <v>26.343748734588765</v>
      </c>
      <c r="U8" s="91">
        <v>26.613696704328778</v>
      </c>
      <c r="V8" s="91">
        <v>26.547736038048754</v>
      </c>
      <c r="W8" s="91">
        <v>26.785487140250929</v>
      </c>
      <c r="X8" s="91">
        <v>27.014862627031171</v>
      </c>
      <c r="Y8" s="91">
        <v>27.323448219069356</v>
      </c>
      <c r="Z8" s="91">
        <v>27.251495474689857</v>
      </c>
      <c r="AA8" s="91">
        <v>27.207425606561834</v>
      </c>
      <c r="AB8" s="91">
        <v>27.48173746150751</v>
      </c>
      <c r="AC8" s="91">
        <v>27.362086357551551</v>
      </c>
      <c r="AD8" s="91">
        <v>27.168071080016091</v>
      </c>
      <c r="AE8" s="91">
        <v>27.416408014570159</v>
      </c>
      <c r="AF8" s="91">
        <v>27.330484453524502</v>
      </c>
      <c r="AG8" s="91">
        <v>27.113565698272776</v>
      </c>
    </row>
    <row r="9" spans="1:33" x14ac:dyDescent="0.2">
      <c r="A9" s="10" t="s">
        <v>72</v>
      </c>
      <c r="B9" s="10" t="s">
        <v>85</v>
      </c>
      <c r="C9" s="90">
        <v>28.758168751078738</v>
      </c>
      <c r="D9" s="90">
        <v>30.171553584284045</v>
      </c>
      <c r="E9" s="90">
        <v>30.807873499762529</v>
      </c>
      <c r="F9" s="90">
        <v>30.703834079549033</v>
      </c>
      <c r="G9" s="90">
        <v>31.790984458395549</v>
      </c>
      <c r="H9" s="90">
        <v>31.362519662622226</v>
      </c>
      <c r="I9" s="90">
        <v>32.007836066500232</v>
      </c>
      <c r="J9" s="90">
        <v>31.977553256377394</v>
      </c>
      <c r="K9" s="90">
        <v>32.501769506901987</v>
      </c>
      <c r="L9" s="90">
        <v>32.96526088616752</v>
      </c>
      <c r="M9" s="90">
        <v>31.685235881536435</v>
      </c>
      <c r="N9" s="90">
        <v>31.599193221155257</v>
      </c>
      <c r="O9" s="90">
        <v>31.694392834680087</v>
      </c>
      <c r="P9" s="90">
        <v>32.280603259074311</v>
      </c>
      <c r="Q9" s="90">
        <v>32.095962736027225</v>
      </c>
      <c r="R9" s="91">
        <v>31.561120332527047</v>
      </c>
      <c r="S9" s="91">
        <v>31.017233461430816</v>
      </c>
      <c r="T9" s="91">
        <v>31.264268938391648</v>
      </c>
      <c r="U9" s="91">
        <v>31.433634224397519</v>
      </c>
      <c r="V9" s="91">
        <v>31.440442061299052</v>
      </c>
      <c r="W9" s="91">
        <v>31.264291626611861</v>
      </c>
      <c r="X9" s="91">
        <v>31.00083552852788</v>
      </c>
      <c r="Y9" s="91">
        <v>31.05791313131504</v>
      </c>
      <c r="Z9" s="91">
        <v>31.351691325054912</v>
      </c>
      <c r="AA9" s="91">
        <v>31.409310932986557</v>
      </c>
      <c r="AB9" s="91">
        <v>31.21192464161145</v>
      </c>
      <c r="AC9" s="91">
        <v>31.22232853287797</v>
      </c>
      <c r="AD9" s="91">
        <v>31.296056803573521</v>
      </c>
      <c r="AE9" s="91">
        <v>31.486406252257371</v>
      </c>
      <c r="AF9" s="91">
        <v>31.148202993255627</v>
      </c>
      <c r="AG9" s="91">
        <v>31.296520239143113</v>
      </c>
    </row>
    <row r="10" spans="1:33" x14ac:dyDescent="0.2">
      <c r="A10" s="10" t="s">
        <v>2</v>
      </c>
      <c r="B10" s="10" t="s">
        <v>85</v>
      </c>
      <c r="C10" s="90">
        <v>26.110203436516372</v>
      </c>
      <c r="D10" s="90">
        <v>25.357705841956442</v>
      </c>
      <c r="E10" s="90">
        <v>27.05721777184441</v>
      </c>
      <c r="F10" s="90">
        <v>28.503116367051138</v>
      </c>
      <c r="G10" s="90">
        <v>28.394312269788621</v>
      </c>
      <c r="H10" s="90">
        <v>29.604591112350015</v>
      </c>
      <c r="I10" s="90">
        <v>31.800892194543415</v>
      </c>
      <c r="J10" s="90">
        <v>32.557060569542401</v>
      </c>
      <c r="K10" s="90">
        <v>32.899382408409224</v>
      </c>
      <c r="L10" s="90">
        <v>34.808422648993812</v>
      </c>
      <c r="M10" s="90">
        <v>32.636853586818674</v>
      </c>
      <c r="N10" s="90">
        <v>30.593949539128481</v>
      </c>
      <c r="O10" s="90">
        <v>31.236565156293768</v>
      </c>
      <c r="P10" s="90">
        <v>30.786796679013484</v>
      </c>
      <c r="Q10" s="90">
        <v>30.814691612622063</v>
      </c>
      <c r="R10" s="91">
        <v>30.719826393220796</v>
      </c>
      <c r="S10" s="91">
        <v>30.611790487898777</v>
      </c>
      <c r="T10" s="91">
        <v>30.533284477128792</v>
      </c>
      <c r="U10" s="91">
        <v>30.291726693108604</v>
      </c>
      <c r="V10" s="91">
        <v>30.103207479807576</v>
      </c>
      <c r="W10" s="91">
        <v>30.237310278655791</v>
      </c>
      <c r="X10" s="91">
        <v>29.587323481472993</v>
      </c>
      <c r="Y10" s="91">
        <v>29.187651979612774</v>
      </c>
      <c r="Z10" s="91">
        <v>29.634934472363248</v>
      </c>
      <c r="AA10" s="91">
        <v>29.309326869354813</v>
      </c>
      <c r="AB10" s="91">
        <v>29.745871833197555</v>
      </c>
      <c r="AC10" s="91">
        <v>29.574268034240067</v>
      </c>
      <c r="AD10" s="91">
        <v>29.967707820632153</v>
      </c>
      <c r="AE10" s="91">
        <v>29.950010824555857</v>
      </c>
      <c r="AF10" s="91">
        <v>29.833304142229782</v>
      </c>
      <c r="AG10" s="91">
        <v>30.21439292883295</v>
      </c>
    </row>
    <row r="11" spans="1:33" x14ac:dyDescent="0.2">
      <c r="A11" s="10" t="s">
        <v>3</v>
      </c>
      <c r="B11" s="10" t="s">
        <v>85</v>
      </c>
      <c r="C11" s="90">
        <v>21.854695546577972</v>
      </c>
      <c r="D11" s="90">
        <v>22.682696588288486</v>
      </c>
      <c r="E11" s="90">
        <v>23.180003589036943</v>
      </c>
      <c r="F11" s="90">
        <v>24.073003820848886</v>
      </c>
      <c r="G11" s="90">
        <v>25.077374568033118</v>
      </c>
      <c r="H11" s="90">
        <v>25.64673229924481</v>
      </c>
      <c r="I11" s="90">
        <v>26.581012202597883</v>
      </c>
      <c r="J11" s="90">
        <v>27.722521516561613</v>
      </c>
      <c r="K11" s="90">
        <v>29.013829804072554</v>
      </c>
      <c r="L11" s="90">
        <v>31.327423814806671</v>
      </c>
      <c r="M11" s="90">
        <v>32.38927447294941</v>
      </c>
      <c r="N11" s="90">
        <v>32.062346804908998</v>
      </c>
      <c r="O11" s="90">
        <v>32.186434894539794</v>
      </c>
      <c r="P11" s="90">
        <v>32.071787395789748</v>
      </c>
      <c r="Q11" s="90">
        <v>32.122561489941425</v>
      </c>
      <c r="R11" s="91">
        <v>32.388308767115447</v>
      </c>
      <c r="S11" s="91">
        <v>32.483110972096242</v>
      </c>
      <c r="T11" s="91">
        <v>33.077482169729635</v>
      </c>
      <c r="U11" s="91">
        <v>32.976332862995456</v>
      </c>
      <c r="V11" s="91">
        <v>32.835113766389981</v>
      </c>
      <c r="W11" s="91">
        <v>32.846606962888515</v>
      </c>
      <c r="X11" s="91">
        <v>32.257612822213005</v>
      </c>
      <c r="Y11" s="91">
        <v>32.645269588820639</v>
      </c>
      <c r="Z11" s="91">
        <v>32.108213946952453</v>
      </c>
      <c r="AA11" s="91">
        <v>32.109258742772752</v>
      </c>
      <c r="AB11" s="91">
        <v>31.484436170431621</v>
      </c>
      <c r="AC11" s="91">
        <v>31.465132847342574</v>
      </c>
      <c r="AD11" s="91">
        <v>31.071313393882072</v>
      </c>
      <c r="AE11" s="91">
        <v>30.972642235610312</v>
      </c>
      <c r="AF11" s="91">
        <v>30.787943740455709</v>
      </c>
      <c r="AG11" s="91">
        <v>31.838174950635782</v>
      </c>
    </row>
    <row r="12" spans="1:33" x14ac:dyDescent="0.2">
      <c r="A12" s="10" t="s">
        <v>73</v>
      </c>
      <c r="B12" s="10" t="s">
        <v>85</v>
      </c>
      <c r="C12" s="90">
        <v>22.916263648181779</v>
      </c>
      <c r="D12" s="90">
        <v>23.772590909582522</v>
      </c>
      <c r="E12" s="90">
        <v>24.110241532104244</v>
      </c>
      <c r="F12" s="90">
        <v>23.924658421492012</v>
      </c>
      <c r="G12" s="90">
        <v>25.028969452578146</v>
      </c>
      <c r="H12" s="90">
        <v>26.385327816965923</v>
      </c>
      <c r="I12" s="90">
        <v>26.677645207715962</v>
      </c>
      <c r="J12" s="90">
        <v>27.567778710075196</v>
      </c>
      <c r="K12" s="90">
        <v>28.629183582825341</v>
      </c>
      <c r="L12" s="90">
        <v>29.784045135336555</v>
      </c>
      <c r="M12" s="90">
        <v>30.358506714723866</v>
      </c>
      <c r="N12" s="90">
        <v>30.10855124750848</v>
      </c>
      <c r="O12" s="90">
        <v>30.178543485686635</v>
      </c>
      <c r="P12" s="90">
        <v>30.529053977936552</v>
      </c>
      <c r="Q12" s="90">
        <v>30.185860204723326</v>
      </c>
      <c r="R12" s="91">
        <v>30.096142959646539</v>
      </c>
      <c r="S12" s="91">
        <v>30.322412209638493</v>
      </c>
      <c r="T12" s="91">
        <v>30.534302890681381</v>
      </c>
      <c r="U12" s="91">
        <v>30.654307583694351</v>
      </c>
      <c r="V12" s="91">
        <v>30.54975701330336</v>
      </c>
      <c r="W12" s="91">
        <v>30.637607604185938</v>
      </c>
      <c r="X12" s="91">
        <v>30.762155071782036</v>
      </c>
      <c r="Y12" s="91">
        <v>30.584048890494877</v>
      </c>
      <c r="Z12" s="91">
        <v>30.879204343724616</v>
      </c>
      <c r="AA12" s="91">
        <v>30.802014713683796</v>
      </c>
      <c r="AB12" s="91">
        <v>30.789429789029491</v>
      </c>
      <c r="AC12" s="91">
        <v>30.834914005228789</v>
      </c>
      <c r="AD12" s="91">
        <v>31.08812927352302</v>
      </c>
      <c r="AE12" s="91">
        <v>30.466201931423722</v>
      </c>
      <c r="AF12" s="91">
        <v>30.759615615088375</v>
      </c>
      <c r="AG12" s="91">
        <v>30.566890863847515</v>
      </c>
    </row>
    <row r="13" spans="1:33" x14ac:dyDescent="0.2">
      <c r="A13" s="24" t="s">
        <v>74</v>
      </c>
      <c r="B13" s="10" t="s">
        <v>85</v>
      </c>
      <c r="C13" s="91">
        <v>22.607176739799542</v>
      </c>
      <c r="D13" s="91">
        <v>23.209539671550225</v>
      </c>
      <c r="E13" s="91">
        <v>23.824706993996958</v>
      </c>
      <c r="F13" s="91">
        <v>24.188684539984138</v>
      </c>
      <c r="G13" s="91">
        <v>25.120697794077351</v>
      </c>
      <c r="H13" s="91">
        <v>25.735136492656402</v>
      </c>
      <c r="I13" s="91">
        <v>26.096121706780185</v>
      </c>
      <c r="J13" s="91">
        <v>26.398492991604314</v>
      </c>
      <c r="K13" s="91">
        <v>26.516191802095392</v>
      </c>
      <c r="L13" s="91">
        <v>26.950866603571491</v>
      </c>
      <c r="M13" s="91">
        <v>27.417978937644314</v>
      </c>
      <c r="N13" s="91">
        <v>26.925695066187973</v>
      </c>
      <c r="O13" s="91">
        <v>27.436188447558585</v>
      </c>
      <c r="P13" s="91">
        <v>28.202726673152455</v>
      </c>
      <c r="Q13" s="91">
        <v>28.551051023059721</v>
      </c>
      <c r="R13" s="91">
        <v>28.950287005916596</v>
      </c>
      <c r="S13" s="91">
        <v>28.877227411692598</v>
      </c>
      <c r="T13" s="91">
        <v>29.139492842150396</v>
      </c>
      <c r="U13" s="91">
        <v>28.963702525837174</v>
      </c>
      <c r="V13" s="91">
        <v>28.8224155436072</v>
      </c>
      <c r="W13" s="91">
        <v>29.080652090858894</v>
      </c>
      <c r="X13" s="91">
        <v>28.950021873393517</v>
      </c>
      <c r="Y13" s="91">
        <v>29.148895843474158</v>
      </c>
      <c r="Z13" s="91">
        <v>29.084480036156613</v>
      </c>
      <c r="AA13" s="91">
        <v>29.239595687062707</v>
      </c>
      <c r="AB13" s="91">
        <v>28.856278588121899</v>
      </c>
      <c r="AC13" s="91">
        <v>28.496992180842017</v>
      </c>
      <c r="AD13" s="91">
        <v>28.453310985685086</v>
      </c>
      <c r="AE13" s="91">
        <v>28.393691875984377</v>
      </c>
      <c r="AF13" s="91">
        <v>28.452331393171001</v>
      </c>
      <c r="AG13" s="91">
        <v>28.492997448967735</v>
      </c>
    </row>
    <row r="14" spans="1:33" x14ac:dyDescent="0.2">
      <c r="A14" s="24" t="s">
        <v>4</v>
      </c>
      <c r="B14" s="10" t="s">
        <v>85</v>
      </c>
      <c r="C14" s="91">
        <v>24.969644612548201</v>
      </c>
      <c r="D14" s="91">
        <v>25.980433042511276</v>
      </c>
      <c r="E14" s="91">
        <v>26.15252045776014</v>
      </c>
      <c r="F14" s="91">
        <v>30.449704081178275</v>
      </c>
      <c r="G14" s="91">
        <v>31.247227898314371</v>
      </c>
      <c r="H14" s="91">
        <v>31.964259972541448</v>
      </c>
      <c r="I14" s="91">
        <v>31.498582605891517</v>
      </c>
      <c r="J14" s="91">
        <v>31.019537768244959</v>
      </c>
      <c r="K14" s="91">
        <v>30.51505730159753</v>
      </c>
      <c r="L14" s="91">
        <v>30.524877516896993</v>
      </c>
      <c r="M14" s="91">
        <v>30.322513495401541</v>
      </c>
      <c r="N14" s="91">
        <v>30.664051861281258</v>
      </c>
      <c r="O14" s="91">
        <v>30.284336319479291</v>
      </c>
      <c r="P14" s="91">
        <v>30.788324304578179</v>
      </c>
      <c r="Q14" s="91">
        <v>30.628401443329164</v>
      </c>
      <c r="R14" s="91">
        <v>31.206698071968059</v>
      </c>
      <c r="S14" s="91">
        <v>31.448924401061351</v>
      </c>
      <c r="T14" s="91">
        <v>31.207873602389061</v>
      </c>
      <c r="U14" s="91">
        <v>31.290919613518991</v>
      </c>
      <c r="V14" s="91">
        <v>30.675514404141154</v>
      </c>
      <c r="W14" s="91">
        <v>31.235836483704304</v>
      </c>
      <c r="X14" s="91">
        <v>31.829712173572538</v>
      </c>
      <c r="Y14" s="91">
        <v>32.069404473844841</v>
      </c>
      <c r="Z14" s="91">
        <v>31.746617464251784</v>
      </c>
      <c r="AA14" s="91">
        <v>31.462898771320454</v>
      </c>
      <c r="AB14" s="91">
        <v>31.103002739539512</v>
      </c>
      <c r="AC14" s="91">
        <v>30.562145482541144</v>
      </c>
      <c r="AD14" s="91">
        <v>31.158181808592172</v>
      </c>
      <c r="AE14" s="91">
        <v>30.712728134734345</v>
      </c>
      <c r="AF14" s="91">
        <v>31.802498685726402</v>
      </c>
      <c r="AG14" s="91">
        <v>32.083439551266295</v>
      </c>
    </row>
    <row r="15" spans="1:33" x14ac:dyDescent="0.2">
      <c r="A15" s="24" t="s">
        <v>5</v>
      </c>
      <c r="B15" s="10" t="s">
        <v>85</v>
      </c>
      <c r="C15" s="91">
        <v>23.028886017008848</v>
      </c>
      <c r="D15" s="91">
        <v>24.296667421198126</v>
      </c>
      <c r="E15" s="91">
        <v>25.649232259949759</v>
      </c>
      <c r="F15" s="91">
        <v>27.906609233084822</v>
      </c>
      <c r="G15" s="91">
        <v>33.350236849970365</v>
      </c>
      <c r="H15" s="91">
        <v>38.360806911113663</v>
      </c>
      <c r="I15" s="91">
        <v>37.400584971166992</v>
      </c>
      <c r="J15" s="91">
        <v>36.361134459206376</v>
      </c>
      <c r="K15" s="91">
        <v>36.56934028643461</v>
      </c>
      <c r="L15" s="91">
        <v>36.823018521758279</v>
      </c>
      <c r="M15" s="91">
        <v>34.924351119595876</v>
      </c>
      <c r="N15" s="91">
        <v>29.491865972976406</v>
      </c>
      <c r="O15" s="91">
        <v>29.034383225595178</v>
      </c>
      <c r="P15" s="91">
        <v>29.940590045405106</v>
      </c>
      <c r="Q15" s="91">
        <v>31.478622389040773</v>
      </c>
      <c r="R15" s="91">
        <v>32.086533858242383</v>
      </c>
      <c r="S15" s="91">
        <v>31.903507421109492</v>
      </c>
      <c r="T15" s="91">
        <v>30.70363114935595</v>
      </c>
      <c r="U15" s="91">
        <v>31.562293505740797</v>
      </c>
      <c r="V15" s="91">
        <v>32.67509443888364</v>
      </c>
      <c r="W15" s="91">
        <v>31.313408876190362</v>
      </c>
      <c r="X15" s="91">
        <v>30.443646487903504</v>
      </c>
      <c r="Y15" s="91">
        <v>32.462721206188519</v>
      </c>
      <c r="Z15" s="91">
        <v>31.195234953139753</v>
      </c>
      <c r="AA15" s="91">
        <v>32.003488455155541</v>
      </c>
      <c r="AB15" s="91">
        <v>31.260630832771387</v>
      </c>
      <c r="AC15" s="91">
        <v>30.691021795212826</v>
      </c>
      <c r="AD15" s="91">
        <v>31.19515708914982</v>
      </c>
      <c r="AE15" s="91">
        <v>31.037586372449105</v>
      </c>
      <c r="AF15" s="91">
        <v>30.486401552375234</v>
      </c>
      <c r="AG15" s="91">
        <v>29.89100450506384</v>
      </c>
    </row>
    <row r="16" spans="1:33" x14ac:dyDescent="0.2">
      <c r="C16" s="3"/>
      <c r="D16" s="3"/>
      <c r="E16" s="3"/>
      <c r="F16" s="3"/>
      <c r="G16" s="3"/>
      <c r="H16" s="3"/>
      <c r="I16" s="3"/>
      <c r="J16" s="3"/>
      <c r="K16" s="3"/>
      <c r="L16" s="3"/>
      <c r="M16" s="3"/>
      <c r="N16" s="3"/>
      <c r="O16" s="3"/>
      <c r="P16" s="3"/>
      <c r="Q16" s="3"/>
      <c r="R16" s="3"/>
      <c r="S16" s="3"/>
      <c r="T16" s="3"/>
      <c r="U16" s="3"/>
      <c r="V16" s="3"/>
      <c r="W16" s="3"/>
      <c r="X16" s="3"/>
      <c r="Y16" s="3"/>
    </row>
    <row r="33" spans="1:14" x14ac:dyDescent="0.2">
      <c r="M33" s="12"/>
      <c r="N33" s="12"/>
    </row>
    <row r="35" spans="1:14" ht="58.5" customHeight="1" x14ac:dyDescent="0.2">
      <c r="A35" s="131" t="s">
        <v>228</v>
      </c>
      <c r="B35" s="131"/>
      <c r="C35" s="131"/>
      <c r="D35" s="131"/>
      <c r="E35" s="131"/>
      <c r="F35" s="131"/>
      <c r="G35" s="131"/>
      <c r="H35" s="131"/>
      <c r="I35" s="131"/>
      <c r="J35" s="131"/>
      <c r="K35" s="131"/>
      <c r="L35" s="131"/>
    </row>
    <row r="36" spans="1:14" x14ac:dyDescent="0.2">
      <c r="A36" s="131" t="s">
        <v>70</v>
      </c>
      <c r="B36" s="131"/>
      <c r="C36" s="131"/>
      <c r="D36" s="131"/>
      <c r="E36" s="131"/>
      <c r="F36" s="131"/>
      <c r="G36" s="131"/>
      <c r="H36" s="131"/>
      <c r="I36" s="131"/>
      <c r="J36" s="131"/>
      <c r="K36" s="131"/>
      <c r="L36" s="131"/>
    </row>
  </sheetData>
  <mergeCells count="2">
    <mergeCell ref="A35:L35"/>
    <mergeCell ref="A36:L36"/>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workbookViewId="0">
      <selection activeCell="A2" sqref="A2"/>
    </sheetView>
  </sheetViews>
  <sheetFormatPr defaultRowHeight="14.25" x14ac:dyDescent="0.2"/>
  <cols>
    <col min="1" max="1" width="18.5" style="1" customWidth="1"/>
    <col min="2" max="2" width="8.125" style="1" customWidth="1"/>
    <col min="3" max="33" width="8.375" style="1" customWidth="1"/>
    <col min="34" max="16384" width="9" style="1"/>
  </cols>
  <sheetData>
    <row r="1" spans="1:33" ht="23.25" x14ac:dyDescent="0.35">
      <c r="A1" s="7" t="s">
        <v>215</v>
      </c>
      <c r="B1" s="7"/>
    </row>
    <row r="2" spans="1:33" x14ac:dyDescent="0.2">
      <c r="A2" s="1" t="s">
        <v>230</v>
      </c>
      <c r="B2" s="83"/>
    </row>
    <row r="4" spans="1:33" ht="15" x14ac:dyDescent="0.25">
      <c r="A4" s="2" t="s">
        <v>86</v>
      </c>
      <c r="B4" s="2"/>
    </row>
    <row r="5" spans="1:33" ht="15" x14ac:dyDescent="0.25">
      <c r="A5" s="2"/>
      <c r="B5" s="2"/>
    </row>
    <row r="6" spans="1:33" x14ac:dyDescent="0.2">
      <c r="A6" s="10"/>
      <c r="B6" s="10"/>
      <c r="C6" s="46">
        <v>2020</v>
      </c>
      <c r="D6" s="46">
        <v>2021</v>
      </c>
      <c r="E6" s="46">
        <v>2022</v>
      </c>
      <c r="F6" s="46">
        <v>2023</v>
      </c>
      <c r="G6" s="46">
        <v>2024</v>
      </c>
      <c r="H6" s="46">
        <v>2025</v>
      </c>
      <c r="I6" s="46">
        <v>2026</v>
      </c>
      <c r="J6" s="46">
        <v>2027</v>
      </c>
      <c r="K6" s="46">
        <v>2028</v>
      </c>
      <c r="L6" s="46">
        <v>2029</v>
      </c>
      <c r="M6" s="46">
        <v>2030</v>
      </c>
      <c r="N6" s="46">
        <v>2031</v>
      </c>
      <c r="O6" s="46">
        <v>2032</v>
      </c>
      <c r="P6" s="46">
        <v>2033</v>
      </c>
      <c r="Q6" s="46">
        <v>2034</v>
      </c>
      <c r="R6" s="47">
        <v>2035</v>
      </c>
      <c r="S6" s="47">
        <v>2036</v>
      </c>
      <c r="T6" s="47">
        <v>2037</v>
      </c>
      <c r="U6" s="47">
        <v>2038</v>
      </c>
      <c r="V6" s="47">
        <v>2039</v>
      </c>
      <c r="W6" s="47">
        <v>2040</v>
      </c>
      <c r="X6" s="47">
        <v>2041</v>
      </c>
      <c r="Y6" s="47">
        <v>2042</v>
      </c>
      <c r="Z6" s="47">
        <v>2043</v>
      </c>
      <c r="AA6" s="47">
        <v>2044</v>
      </c>
      <c r="AB6" s="47">
        <v>2045</v>
      </c>
      <c r="AC6" s="47">
        <v>2046</v>
      </c>
      <c r="AD6" s="47">
        <v>2047</v>
      </c>
      <c r="AE6" s="47">
        <v>2048</v>
      </c>
      <c r="AF6" s="47">
        <v>2049</v>
      </c>
      <c r="AG6" s="47">
        <v>2050</v>
      </c>
    </row>
    <row r="7" spans="1:33" x14ac:dyDescent="0.2">
      <c r="A7" s="10"/>
      <c r="B7" s="10"/>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x14ac:dyDescent="0.2">
      <c r="A8" s="11" t="s">
        <v>87</v>
      </c>
      <c r="B8" s="10" t="s">
        <v>85</v>
      </c>
      <c r="C8" s="90">
        <v>5.0687190889492992</v>
      </c>
      <c r="D8" s="90">
        <v>5.2726290355061147</v>
      </c>
      <c r="E8" s="90">
        <v>5.4218908242979689</v>
      </c>
      <c r="F8" s="90">
        <v>5.3131292093790607</v>
      </c>
      <c r="G8" s="90">
        <v>5.3555974368249348</v>
      </c>
      <c r="H8" s="90">
        <v>5.636435954955485</v>
      </c>
      <c r="I8" s="90">
        <v>5.7897593571272967</v>
      </c>
      <c r="J8" s="90">
        <v>5.804061153644386</v>
      </c>
      <c r="K8" s="90">
        <v>5.9080874162994883</v>
      </c>
      <c r="L8" s="90">
        <v>6.3434818551083456</v>
      </c>
      <c r="M8" s="90">
        <v>6.2653238366986503</v>
      </c>
      <c r="N8" s="90">
        <v>6.5476085718079506</v>
      </c>
      <c r="O8" s="90">
        <v>6.6312917704317655</v>
      </c>
      <c r="P8" s="90">
        <v>6.9032326577202481</v>
      </c>
      <c r="Q8" s="90">
        <v>6.9785441047119985</v>
      </c>
      <c r="R8" s="91">
        <v>7.5359147136589284</v>
      </c>
      <c r="S8" s="91">
        <v>7.3065075575263094</v>
      </c>
      <c r="T8" s="91">
        <v>7.4001751484659835</v>
      </c>
      <c r="U8" s="91">
        <v>7.6274982391602082</v>
      </c>
      <c r="V8" s="91">
        <v>7.5676857183245598</v>
      </c>
      <c r="W8" s="91">
        <v>7.709398633523028</v>
      </c>
      <c r="X8" s="91">
        <v>7.8591878525880885</v>
      </c>
      <c r="Y8" s="91">
        <v>8.0237419130075871</v>
      </c>
      <c r="Z8" s="91">
        <v>8.0309795744946033</v>
      </c>
      <c r="AA8" s="91">
        <v>7.9227140738704822</v>
      </c>
      <c r="AB8" s="91">
        <v>8.0931329032953094</v>
      </c>
      <c r="AC8" s="91">
        <v>7.9962096346534013</v>
      </c>
      <c r="AD8" s="91">
        <v>7.9000458256882693</v>
      </c>
      <c r="AE8" s="91">
        <v>8.0702163102477638</v>
      </c>
      <c r="AF8" s="91">
        <v>8.064089130090764</v>
      </c>
      <c r="AG8" s="91">
        <v>7.8587740750570632</v>
      </c>
    </row>
    <row r="9" spans="1:33" x14ac:dyDescent="0.2">
      <c r="A9" s="11" t="s">
        <v>72</v>
      </c>
      <c r="B9" s="10" t="s">
        <v>85</v>
      </c>
      <c r="C9" s="90">
        <v>9.8508088065576711</v>
      </c>
      <c r="D9" s="90">
        <v>10.699954565800343</v>
      </c>
      <c r="E9" s="90">
        <v>11.207791528844583</v>
      </c>
      <c r="F9" s="90">
        <v>11.11305445581243</v>
      </c>
      <c r="G9" s="90">
        <v>11.713963364424632</v>
      </c>
      <c r="H9" s="90">
        <v>11.498256320920651</v>
      </c>
      <c r="I9" s="90">
        <v>11.874051885072882</v>
      </c>
      <c r="J9" s="90">
        <v>11.834068201855651</v>
      </c>
      <c r="K9" s="90">
        <v>12.167698015026374</v>
      </c>
      <c r="L9" s="90">
        <v>12.462288820092075</v>
      </c>
      <c r="M9" s="90">
        <v>11.47304512811567</v>
      </c>
      <c r="N9" s="90">
        <v>11.284686102613536</v>
      </c>
      <c r="O9" s="90">
        <v>11.273967700597</v>
      </c>
      <c r="P9" s="90">
        <v>11.591388918559593</v>
      </c>
      <c r="Q9" s="90">
        <v>11.388947409189038</v>
      </c>
      <c r="R9" s="91">
        <v>10.976367066134225</v>
      </c>
      <c r="S9" s="91">
        <v>10.524139949677679</v>
      </c>
      <c r="T9" s="91">
        <v>10.646797036902717</v>
      </c>
      <c r="U9" s="91">
        <v>10.728337951122061</v>
      </c>
      <c r="V9" s="91">
        <v>10.69018592273647</v>
      </c>
      <c r="W9" s="91">
        <v>10.525364837668022</v>
      </c>
      <c r="X9" s="91">
        <v>10.342474937237288</v>
      </c>
      <c r="Y9" s="91">
        <v>10.398555573994537</v>
      </c>
      <c r="Z9" s="91">
        <v>10.666475437088639</v>
      </c>
      <c r="AA9" s="91">
        <v>10.758919710276968</v>
      </c>
      <c r="AB9" s="91">
        <v>10.651045636817253</v>
      </c>
      <c r="AC9" s="91">
        <v>10.638744209452444</v>
      </c>
      <c r="AD9" s="91">
        <v>10.670771457953176</v>
      </c>
      <c r="AE9" s="91">
        <v>10.84139997616867</v>
      </c>
      <c r="AF9" s="91">
        <v>10.569840061804118</v>
      </c>
      <c r="AG9" s="91">
        <v>10.664643923650923</v>
      </c>
    </row>
    <row r="10" spans="1:33" x14ac:dyDescent="0.2">
      <c r="A10" s="9" t="s">
        <v>3</v>
      </c>
      <c r="B10" s="10" t="s">
        <v>85</v>
      </c>
      <c r="C10" s="91">
        <v>3.1242247503048928</v>
      </c>
      <c r="D10" s="91">
        <v>3.2114389298978772</v>
      </c>
      <c r="E10" s="91">
        <v>3.0226609559396294</v>
      </c>
      <c r="F10" s="91">
        <v>3.1543664327825356</v>
      </c>
      <c r="G10" s="91">
        <v>3.3344577384734864</v>
      </c>
      <c r="H10" s="91">
        <v>3.1909938077001159</v>
      </c>
      <c r="I10" s="91">
        <v>3.3845904827927411</v>
      </c>
      <c r="J10" s="91">
        <v>3.7119022342234254</v>
      </c>
      <c r="K10" s="91">
        <v>4.071406583054447</v>
      </c>
      <c r="L10" s="91">
        <v>5.3162484420928351</v>
      </c>
      <c r="M10" s="91">
        <v>6.6108986042686171</v>
      </c>
      <c r="N10" s="91">
        <v>7.0002918180631255</v>
      </c>
      <c r="O10" s="91">
        <v>7.0190988746922285</v>
      </c>
      <c r="P10" s="91">
        <v>6.7949297766081456</v>
      </c>
      <c r="Q10" s="91">
        <v>6.7803443757963064</v>
      </c>
      <c r="R10" s="91">
        <v>7.0086297345663651</v>
      </c>
      <c r="S10" s="91">
        <v>6.8430539699841173</v>
      </c>
      <c r="T10" s="91">
        <v>7.1962087687887601</v>
      </c>
      <c r="U10" s="91">
        <v>7.061250903383316</v>
      </c>
      <c r="V10" s="91">
        <v>6.7925163898504026</v>
      </c>
      <c r="W10" s="91">
        <v>6.8756502455707817</v>
      </c>
      <c r="X10" s="91">
        <v>6.619106446760604</v>
      </c>
      <c r="Y10" s="91">
        <v>6.8749766876700802</v>
      </c>
      <c r="Z10" s="91">
        <v>6.6826320776616868</v>
      </c>
      <c r="AA10" s="91">
        <v>6.9069968777412871</v>
      </c>
      <c r="AB10" s="91">
        <v>6.6303927433294545</v>
      </c>
      <c r="AC10" s="91">
        <v>6.8390967820092783</v>
      </c>
      <c r="AD10" s="91">
        <v>6.8011380417285832</v>
      </c>
      <c r="AE10" s="91">
        <v>6.8372313161566423</v>
      </c>
      <c r="AF10" s="91">
        <v>6.8241990397528882</v>
      </c>
      <c r="AG10" s="91">
        <v>7.492576799144989</v>
      </c>
    </row>
    <row r="11" spans="1:33" x14ac:dyDescent="0.2">
      <c r="A11" s="9" t="s">
        <v>73</v>
      </c>
      <c r="B11" s="10" t="s">
        <v>85</v>
      </c>
      <c r="C11" s="91">
        <v>3.496829741620072</v>
      </c>
      <c r="D11" s="91">
        <v>3.5970567309829997</v>
      </c>
      <c r="E11" s="91">
        <v>3.3832191277306434</v>
      </c>
      <c r="F11" s="91">
        <v>2.8351260086849268</v>
      </c>
      <c r="G11" s="91">
        <v>3.0961712955797114</v>
      </c>
      <c r="H11" s="91">
        <v>3.475033858247309</v>
      </c>
      <c r="I11" s="91">
        <v>3.1833771847620387</v>
      </c>
      <c r="J11" s="91">
        <v>3.2283853749224276</v>
      </c>
      <c r="K11" s="91">
        <v>3.3639782465183949</v>
      </c>
      <c r="L11" s="91">
        <v>3.6602362186127366</v>
      </c>
      <c r="M11" s="91">
        <v>4.3996246097132374</v>
      </c>
      <c r="N11" s="91">
        <v>5.4766143781905301</v>
      </c>
      <c r="O11" s="91">
        <v>5.8360483194575661</v>
      </c>
      <c r="P11" s="91">
        <v>6.4404152256402654</v>
      </c>
      <c r="Q11" s="91">
        <v>6.5604166717346404</v>
      </c>
      <c r="R11" s="91">
        <v>6.5316970483694377</v>
      </c>
      <c r="S11" s="91">
        <v>6.6969138809334527</v>
      </c>
      <c r="T11" s="91">
        <v>6.7913506969676352</v>
      </c>
      <c r="U11" s="91">
        <v>6.8366084365581559</v>
      </c>
      <c r="V11" s="91">
        <v>6.7332126200954132</v>
      </c>
      <c r="W11" s="91">
        <v>6.7196374628747595</v>
      </c>
      <c r="X11" s="91">
        <v>6.7967885909815591</v>
      </c>
      <c r="Y11" s="91">
        <v>6.6283074453861488</v>
      </c>
      <c r="Z11" s="91">
        <v>6.8094569788545511</v>
      </c>
      <c r="AA11" s="91">
        <v>6.7074508456212687</v>
      </c>
      <c r="AB11" s="91">
        <v>6.727504423757793</v>
      </c>
      <c r="AC11" s="91">
        <v>6.7486013361411121</v>
      </c>
      <c r="AD11" s="91">
        <v>6.9382589490152311</v>
      </c>
      <c r="AE11" s="91">
        <v>6.5811840957436329</v>
      </c>
      <c r="AF11" s="91">
        <v>6.76362636564438</v>
      </c>
      <c r="AG11" s="91">
        <v>6.6193017410606432</v>
      </c>
    </row>
    <row r="12" spans="1:33" x14ac:dyDescent="0.2">
      <c r="A12" s="9" t="s">
        <v>2</v>
      </c>
      <c r="B12" s="10" t="s">
        <v>85</v>
      </c>
      <c r="C12" s="91">
        <v>7.5971698891921093</v>
      </c>
      <c r="D12" s="91">
        <v>7.1715627580397037</v>
      </c>
      <c r="E12" s="91">
        <v>8.2763717601230304</v>
      </c>
      <c r="F12" s="91">
        <v>9.1914975598698092</v>
      </c>
      <c r="G12" s="91">
        <v>9.2141813076572596</v>
      </c>
      <c r="H12" s="91">
        <v>10.009840285325277</v>
      </c>
      <c r="I12" s="91">
        <v>11.445047563829826</v>
      </c>
      <c r="J12" s="91">
        <v>12.040855342304249</v>
      </c>
      <c r="K12" s="91">
        <v>12.397038879240664</v>
      </c>
      <c r="L12" s="91">
        <v>13.706266685883444</v>
      </c>
      <c r="M12" s="91">
        <v>11.860252877400152</v>
      </c>
      <c r="N12" s="91">
        <v>10.355999030421311</v>
      </c>
      <c r="O12" s="91">
        <v>10.774134122770251</v>
      </c>
      <c r="P12" s="91">
        <v>10.307390389728658</v>
      </c>
      <c r="Q12" s="91">
        <v>10.231162255444559</v>
      </c>
      <c r="R12" s="91">
        <v>10.1040245199691</v>
      </c>
      <c r="S12" s="91">
        <v>9.9849696925755644</v>
      </c>
      <c r="T12" s="91">
        <v>9.8818199361072558</v>
      </c>
      <c r="U12" s="91">
        <v>9.6709936087997797</v>
      </c>
      <c r="V12" s="91">
        <v>9.4764551330564029</v>
      </c>
      <c r="W12" s="91">
        <v>9.545126502213737</v>
      </c>
      <c r="X12" s="91">
        <v>9.1392794574165848</v>
      </c>
      <c r="Y12" s="91">
        <v>8.8864263107240031</v>
      </c>
      <c r="Z12" s="91">
        <v>9.3106263133098413</v>
      </c>
      <c r="AA12" s="91">
        <v>9.1512188971482544</v>
      </c>
      <c r="AB12" s="91">
        <v>9.7873461877381889</v>
      </c>
      <c r="AC12" s="91">
        <v>9.6348793867693843</v>
      </c>
      <c r="AD12" s="91">
        <v>9.8234937474491382</v>
      </c>
      <c r="AE12" s="91">
        <v>9.779281733794452</v>
      </c>
      <c r="AF12" s="91">
        <v>9.6458494877133099</v>
      </c>
      <c r="AG12" s="91">
        <v>9.8229353807433171</v>
      </c>
    </row>
    <row r="13" spans="1:33" x14ac:dyDescent="0.2">
      <c r="A13" s="9" t="s">
        <v>74</v>
      </c>
      <c r="B13" s="10" t="s">
        <v>85</v>
      </c>
      <c r="C13" s="92">
        <v>3.067628523530245</v>
      </c>
      <c r="D13" s="92">
        <v>2.9000906603476158</v>
      </c>
      <c r="E13" s="92">
        <v>2.6595807032047114</v>
      </c>
      <c r="F13" s="92">
        <v>2.6164761957743803</v>
      </c>
      <c r="G13" s="92">
        <v>3.0449492686835944</v>
      </c>
      <c r="H13" s="92">
        <v>3.441167883582402</v>
      </c>
      <c r="I13" s="92">
        <v>3.7140257214281505</v>
      </c>
      <c r="J13" s="92">
        <v>4.0199520156404258</v>
      </c>
      <c r="K13" s="92">
        <v>3.9984093710813395</v>
      </c>
      <c r="L13" s="92">
        <v>4.4186740499886454</v>
      </c>
      <c r="M13" s="92">
        <v>4.4591195720850356</v>
      </c>
      <c r="N13" s="92">
        <v>4.5748952654920476</v>
      </c>
      <c r="O13" s="92">
        <v>4.5193814188124133</v>
      </c>
      <c r="P13" s="92">
        <v>6.1795008733726142</v>
      </c>
      <c r="Q13" s="92">
        <v>6.506075823855852</v>
      </c>
      <c r="R13" s="92">
        <v>6.7552690690081274</v>
      </c>
      <c r="S13" s="92">
        <v>6.7851168311416128</v>
      </c>
      <c r="T13" s="92">
        <v>7.2625815772283655</v>
      </c>
      <c r="U13" s="92">
        <v>7.0352511679966536</v>
      </c>
      <c r="V13" s="92">
        <v>7.0488788910011433</v>
      </c>
      <c r="W13" s="92">
        <v>7.1182559152233109</v>
      </c>
      <c r="X13" s="92">
        <v>6.8808508589070216</v>
      </c>
      <c r="Y13" s="92">
        <v>7.0632766174652373</v>
      </c>
      <c r="Z13" s="92">
        <v>7.1279020254480177</v>
      </c>
      <c r="AA13" s="92">
        <v>7.0708909473474737</v>
      </c>
      <c r="AB13" s="92">
        <v>7.1098314966928786</v>
      </c>
      <c r="AC13" s="92">
        <v>6.9387740884890459</v>
      </c>
      <c r="AD13" s="92">
        <v>6.9736871717134914</v>
      </c>
      <c r="AE13" s="92">
        <v>7.1586173813120748</v>
      </c>
      <c r="AF13" s="92">
        <v>6.8399496841578253</v>
      </c>
      <c r="AG13" s="92">
        <v>6.8910214574909459</v>
      </c>
    </row>
    <row r="14" spans="1:33" x14ac:dyDescent="0.2">
      <c r="A14" s="9" t="s">
        <v>4</v>
      </c>
      <c r="B14" s="10" t="s">
        <v>85</v>
      </c>
      <c r="C14" s="92">
        <v>5.5968272313850029</v>
      </c>
      <c r="D14" s="92">
        <v>6.2455488582462335</v>
      </c>
      <c r="E14" s="92">
        <v>7.0998279586992439</v>
      </c>
      <c r="F14" s="92">
        <v>10.593304221564981</v>
      </c>
      <c r="G14" s="92">
        <v>11.216695971854802</v>
      </c>
      <c r="H14" s="92">
        <v>11.938624569415108</v>
      </c>
      <c r="I14" s="92">
        <v>11.457699632212201</v>
      </c>
      <c r="J14" s="92">
        <v>10.977437751094403</v>
      </c>
      <c r="K14" s="92">
        <v>10.868278723028382</v>
      </c>
      <c r="L14" s="92">
        <v>10.933615610708602</v>
      </c>
      <c r="M14" s="92">
        <v>10.702653797234747</v>
      </c>
      <c r="N14" s="92">
        <v>11.156359371465136</v>
      </c>
      <c r="O14" s="92">
        <v>10.745141581566349</v>
      </c>
      <c r="P14" s="92">
        <v>11.031073432986904</v>
      </c>
      <c r="Q14" s="92">
        <v>10.822521228784302</v>
      </c>
      <c r="R14" s="92">
        <v>11.116767676906422</v>
      </c>
      <c r="S14" s="92">
        <v>11.181182605972158</v>
      </c>
      <c r="T14" s="92">
        <v>10.845297667983914</v>
      </c>
      <c r="U14" s="92">
        <v>10.838109560019507</v>
      </c>
      <c r="V14" s="92">
        <v>10.327820978306587</v>
      </c>
      <c r="W14" s="92">
        <v>10.659078634269701</v>
      </c>
      <c r="X14" s="92">
        <v>11.205666308087592</v>
      </c>
      <c r="Y14" s="92">
        <v>11.411816693217281</v>
      </c>
      <c r="Z14" s="92">
        <v>11.098226340297957</v>
      </c>
      <c r="AA14" s="92">
        <v>10.933105058862619</v>
      </c>
      <c r="AB14" s="92">
        <v>10.577272248872587</v>
      </c>
      <c r="AC14" s="92">
        <v>10.091096962454223</v>
      </c>
      <c r="AD14" s="92">
        <v>10.55762719441795</v>
      </c>
      <c r="AE14" s="92">
        <v>10.0900820696252</v>
      </c>
      <c r="AF14" s="92">
        <v>10.850427200728088</v>
      </c>
      <c r="AG14" s="92">
        <v>11.154042183326712</v>
      </c>
    </row>
    <row r="15" spans="1:33" x14ac:dyDescent="0.2">
      <c r="A15" s="9" t="s">
        <v>5</v>
      </c>
      <c r="B15" s="10" t="s">
        <v>85</v>
      </c>
      <c r="C15" s="92">
        <v>5.4241885438295379</v>
      </c>
      <c r="D15" s="92">
        <v>6.3673086118877942</v>
      </c>
      <c r="E15" s="92">
        <v>7.3477898040426908</v>
      </c>
      <c r="F15" s="92">
        <v>8.7119214294150584</v>
      </c>
      <c r="G15" s="92">
        <v>12.527184226494752</v>
      </c>
      <c r="H15" s="92">
        <v>15.893240524770061</v>
      </c>
      <c r="I15" s="92">
        <v>15.590121992564068</v>
      </c>
      <c r="J15" s="92">
        <v>15.134589956659875</v>
      </c>
      <c r="K15" s="92">
        <v>15.665789421615921</v>
      </c>
      <c r="L15" s="92">
        <v>15.935568957183571</v>
      </c>
      <c r="M15" s="92">
        <v>14.75257520963377</v>
      </c>
      <c r="N15" s="92">
        <v>10.063854792253149</v>
      </c>
      <c r="O15" s="92">
        <v>9.5867115809521213</v>
      </c>
      <c r="P15" s="92">
        <v>10.206208907046809</v>
      </c>
      <c r="Q15" s="92">
        <v>11.355099472069126</v>
      </c>
      <c r="R15" s="92">
        <v>11.700881688117354</v>
      </c>
      <c r="S15" s="92">
        <v>10.089794700994535</v>
      </c>
      <c r="T15" s="92">
        <v>9.2934826855519965</v>
      </c>
      <c r="U15" s="92">
        <v>9.7284142576283514</v>
      </c>
      <c r="V15" s="92">
        <v>10.391968158950309</v>
      </c>
      <c r="W15" s="92">
        <v>9.5815469510961044</v>
      </c>
      <c r="X15" s="92">
        <v>9.0335089017327164</v>
      </c>
      <c r="Y15" s="92">
        <v>10.238024476160957</v>
      </c>
      <c r="Z15" s="92">
        <v>9.4249440061068235</v>
      </c>
      <c r="AA15" s="92">
        <v>9.9355118990350366</v>
      </c>
      <c r="AB15" s="92">
        <v>9.5267990089292134</v>
      </c>
      <c r="AC15" s="92">
        <v>9.1536036376872207</v>
      </c>
      <c r="AD15" s="92">
        <v>9.4988535991064147</v>
      </c>
      <c r="AE15" s="92">
        <v>9.3714267916760399</v>
      </c>
      <c r="AF15" s="92">
        <v>8.9469911285514065</v>
      </c>
      <c r="AG15" s="92">
        <v>8.5914258955885039</v>
      </c>
    </row>
    <row r="33" spans="1:14" x14ac:dyDescent="0.2">
      <c r="M33" s="12"/>
      <c r="N33" s="12"/>
    </row>
    <row r="34" spans="1:14" ht="39.75" customHeight="1" x14ac:dyDescent="0.2">
      <c r="A34" s="131" t="s">
        <v>229</v>
      </c>
      <c r="B34" s="131"/>
      <c r="C34" s="131"/>
      <c r="D34" s="131"/>
      <c r="E34" s="131"/>
      <c r="F34" s="131"/>
      <c r="G34" s="131"/>
      <c r="H34" s="131"/>
      <c r="I34" s="131"/>
      <c r="J34" s="131"/>
      <c r="K34" s="131"/>
      <c r="L34" s="131"/>
    </row>
    <row r="35" spans="1:14" x14ac:dyDescent="0.2">
      <c r="A35" s="131" t="s">
        <v>70</v>
      </c>
      <c r="B35" s="131"/>
      <c r="C35" s="131"/>
      <c r="D35" s="131"/>
      <c r="E35" s="131"/>
      <c r="F35" s="131"/>
      <c r="G35" s="131"/>
      <c r="H35" s="131"/>
      <c r="I35" s="131"/>
      <c r="J35" s="131"/>
      <c r="K35" s="131"/>
      <c r="L35" s="131"/>
    </row>
  </sheetData>
  <mergeCells count="2">
    <mergeCell ref="A34:L34"/>
    <mergeCell ref="A35:L3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workbookViewId="0">
      <selection activeCell="O34" sqref="O34"/>
    </sheetView>
  </sheetViews>
  <sheetFormatPr defaultRowHeight="14.25" x14ac:dyDescent="0.2"/>
  <cols>
    <col min="1" max="1" width="26.125" style="1" customWidth="1"/>
    <col min="2" max="16" width="10.5" style="1" customWidth="1"/>
    <col min="17" max="16384" width="9" style="1"/>
  </cols>
  <sheetData>
    <row r="1" spans="1:31" ht="23.25" x14ac:dyDescent="0.35">
      <c r="A1" s="7" t="s">
        <v>215</v>
      </c>
    </row>
    <row r="2" spans="1:31" x14ac:dyDescent="0.2">
      <c r="A2" s="1" t="s">
        <v>230</v>
      </c>
    </row>
    <row r="4" spans="1:31" ht="15" x14ac:dyDescent="0.25">
      <c r="A4" s="2" t="s">
        <v>88</v>
      </c>
    </row>
    <row r="5" spans="1:31" ht="15" x14ac:dyDescent="0.25">
      <c r="A5" s="2"/>
    </row>
    <row r="6" spans="1:31" x14ac:dyDescent="0.2">
      <c r="A6" s="58"/>
      <c r="B6" s="101" t="s">
        <v>41</v>
      </c>
      <c r="C6" s="101" t="s">
        <v>40</v>
      </c>
      <c r="D6" s="42"/>
      <c r="E6" s="43"/>
      <c r="F6" s="43"/>
      <c r="G6" s="43"/>
      <c r="H6" s="43"/>
      <c r="I6" s="43"/>
      <c r="J6" s="43"/>
      <c r="K6" s="43"/>
      <c r="L6" s="43"/>
      <c r="M6" s="43"/>
      <c r="N6" s="43"/>
      <c r="O6" s="43"/>
      <c r="P6" s="48"/>
      <c r="Q6" s="48"/>
      <c r="R6" s="48"/>
      <c r="S6" s="48"/>
      <c r="T6" s="48"/>
      <c r="U6" s="48"/>
      <c r="V6" s="48"/>
      <c r="W6" s="48"/>
      <c r="X6" s="48"/>
      <c r="Y6" s="48"/>
      <c r="Z6" s="48"/>
      <c r="AA6" s="48"/>
      <c r="AB6" s="48"/>
      <c r="AC6" s="48"/>
      <c r="AD6" s="48"/>
      <c r="AE6" s="48"/>
    </row>
    <row r="7" spans="1:31" x14ac:dyDescent="0.2">
      <c r="A7" s="58"/>
      <c r="B7" s="101" t="s">
        <v>207</v>
      </c>
      <c r="C7" s="101" t="s">
        <v>207</v>
      </c>
      <c r="D7" s="42"/>
      <c r="E7" s="43"/>
      <c r="F7" s="43"/>
      <c r="G7" s="43"/>
      <c r="H7" s="43"/>
      <c r="I7" s="43"/>
      <c r="J7" s="43"/>
      <c r="K7" s="43"/>
      <c r="L7" s="43"/>
      <c r="M7" s="43"/>
      <c r="N7" s="43"/>
      <c r="O7" s="43"/>
      <c r="P7" s="48"/>
      <c r="Q7" s="48"/>
      <c r="R7" s="48"/>
      <c r="S7" s="48"/>
      <c r="T7" s="48"/>
      <c r="U7" s="48"/>
      <c r="V7" s="48"/>
      <c r="W7" s="48"/>
      <c r="X7" s="48"/>
      <c r="Y7" s="48"/>
      <c r="Z7" s="48"/>
      <c r="AA7" s="48"/>
      <c r="AB7" s="48"/>
      <c r="AC7" s="48"/>
      <c r="AD7" s="48"/>
      <c r="AE7" s="48"/>
    </row>
    <row r="8" spans="1:31" x14ac:dyDescent="0.2">
      <c r="A8" s="10" t="s">
        <v>5</v>
      </c>
      <c r="B8" s="59">
        <v>-3.0455153328554765</v>
      </c>
      <c r="C8" s="59">
        <v>6.6627783688479374</v>
      </c>
      <c r="D8" s="55"/>
      <c r="E8" s="49"/>
      <c r="F8" s="49"/>
      <c r="G8" s="49"/>
      <c r="H8" s="49"/>
      <c r="I8" s="49"/>
      <c r="J8" s="49"/>
      <c r="K8" s="49"/>
      <c r="L8" s="49"/>
      <c r="M8" s="49"/>
      <c r="N8" s="49"/>
      <c r="O8" s="49"/>
      <c r="P8" s="50"/>
      <c r="Q8" s="50"/>
      <c r="R8" s="50"/>
      <c r="S8" s="50"/>
      <c r="T8" s="50"/>
      <c r="U8" s="50"/>
      <c r="V8" s="50"/>
      <c r="W8" s="50"/>
      <c r="X8" s="50"/>
      <c r="Y8" s="50"/>
      <c r="Z8" s="50"/>
      <c r="AA8" s="50"/>
      <c r="AB8" s="50"/>
      <c r="AC8" s="50"/>
      <c r="AD8" s="50"/>
      <c r="AE8" s="50"/>
    </row>
    <row r="9" spans="1:31" x14ac:dyDescent="0.2">
      <c r="A9" s="10" t="s">
        <v>4</v>
      </c>
      <c r="B9" s="59">
        <v>-34.000444082022376</v>
      </c>
      <c r="C9" s="59">
        <v>-15.229277984552489</v>
      </c>
      <c r="D9" s="56"/>
      <c r="E9" s="51"/>
      <c r="F9" s="51"/>
      <c r="G9" s="51"/>
      <c r="H9" s="51"/>
      <c r="I9" s="51"/>
      <c r="J9" s="51"/>
      <c r="K9" s="51"/>
      <c r="L9" s="51"/>
      <c r="M9" s="51"/>
      <c r="N9" s="51"/>
      <c r="O9" s="51"/>
      <c r="P9" s="52"/>
      <c r="Q9" s="52"/>
      <c r="R9" s="52"/>
      <c r="S9" s="52"/>
      <c r="T9" s="52"/>
      <c r="U9" s="52"/>
      <c r="V9" s="52"/>
      <c r="W9" s="52"/>
      <c r="X9" s="52"/>
      <c r="Y9" s="52"/>
      <c r="Z9" s="52"/>
      <c r="AA9" s="52"/>
      <c r="AB9" s="52"/>
      <c r="AC9" s="52"/>
      <c r="AD9" s="52"/>
      <c r="AE9" s="52"/>
    </row>
    <row r="10" spans="1:31" x14ac:dyDescent="0.2">
      <c r="A10" s="10" t="s">
        <v>74</v>
      </c>
      <c r="B10" s="59">
        <v>-43.829363654124698</v>
      </c>
      <c r="C10" s="59">
        <v>-16.003905955365745</v>
      </c>
      <c r="D10" s="56"/>
      <c r="E10" s="51"/>
      <c r="F10" s="51"/>
      <c r="G10" s="51"/>
      <c r="H10" s="51"/>
      <c r="I10" s="51"/>
      <c r="J10" s="51"/>
      <c r="K10" s="51"/>
      <c r="L10" s="51"/>
      <c r="M10" s="51"/>
      <c r="N10" s="51"/>
      <c r="O10" s="51"/>
      <c r="P10" s="52"/>
      <c r="Q10" s="52"/>
      <c r="R10" s="52"/>
      <c r="S10" s="52"/>
      <c r="T10" s="52"/>
      <c r="U10" s="52"/>
      <c r="V10" s="52"/>
      <c r="W10" s="52"/>
      <c r="X10" s="52"/>
      <c r="Y10" s="52"/>
      <c r="Z10" s="52"/>
      <c r="AA10" s="52"/>
      <c r="AB10" s="52"/>
      <c r="AC10" s="52"/>
      <c r="AD10" s="52"/>
      <c r="AE10" s="52"/>
    </row>
    <row r="11" spans="1:31" x14ac:dyDescent="0.2">
      <c r="A11" s="10" t="s">
        <v>73</v>
      </c>
      <c r="B11" s="59">
        <v>-48.928788246305345</v>
      </c>
      <c r="C11" s="59">
        <v>-13.765693918800505</v>
      </c>
      <c r="D11" s="57"/>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row>
    <row r="12" spans="1:31" x14ac:dyDescent="0.2">
      <c r="A12" s="10" t="s">
        <v>3</v>
      </c>
      <c r="B12" s="59">
        <v>-48.349641306335691</v>
      </c>
      <c r="C12" s="59">
        <v>-16.904855010404599</v>
      </c>
      <c r="D12" s="57"/>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row>
    <row r="13" spans="1:31" x14ac:dyDescent="0.2">
      <c r="A13" s="10" t="s">
        <v>2</v>
      </c>
      <c r="B13" s="59">
        <v>-33.678005993535095</v>
      </c>
      <c r="C13" s="59">
        <v>-21.077851071484893</v>
      </c>
      <c r="D13" s="57"/>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row>
    <row r="14" spans="1:31" x14ac:dyDescent="0.2">
      <c r="A14" s="10" t="s">
        <v>72</v>
      </c>
      <c r="B14" s="59">
        <v>-52.34623895071379</v>
      </c>
      <c r="C14" s="59">
        <v>-19.182123599743829</v>
      </c>
      <c r="D14" s="26"/>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row>
    <row r="32" spans="12:13" x14ac:dyDescent="0.2">
      <c r="L32" s="12"/>
      <c r="M32" s="12"/>
    </row>
    <row r="34" spans="1:11" ht="74.25" customHeight="1" x14ac:dyDescent="0.2">
      <c r="A34" s="131" t="s">
        <v>219</v>
      </c>
      <c r="B34" s="131"/>
      <c r="C34" s="131"/>
      <c r="D34" s="131"/>
      <c r="E34" s="131"/>
      <c r="F34" s="131"/>
      <c r="G34" s="131"/>
      <c r="H34" s="131"/>
      <c r="I34" s="131"/>
      <c r="J34" s="131"/>
      <c r="K34" s="131"/>
    </row>
    <row r="35" spans="1:11" x14ac:dyDescent="0.2">
      <c r="A35" s="131" t="s">
        <v>6</v>
      </c>
      <c r="B35" s="131"/>
      <c r="C35" s="131"/>
      <c r="D35" s="131"/>
      <c r="E35" s="131"/>
      <c r="F35" s="131"/>
      <c r="G35" s="131"/>
      <c r="H35" s="131"/>
      <c r="I35" s="131"/>
      <c r="J35" s="131"/>
      <c r="K35" s="131"/>
    </row>
  </sheetData>
  <mergeCells count="2">
    <mergeCell ref="A34:K34"/>
    <mergeCell ref="A35:K35"/>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workbookViewId="0">
      <selection activeCell="O31" sqref="O31"/>
    </sheetView>
  </sheetViews>
  <sheetFormatPr defaultRowHeight="14.25" x14ac:dyDescent="0.2"/>
  <cols>
    <col min="1" max="1" width="16.375" style="1" customWidth="1"/>
    <col min="2" max="4" width="17.5" style="1" customWidth="1"/>
    <col min="5" max="16" width="10.5" style="1" customWidth="1"/>
    <col min="17" max="16384" width="9" style="1"/>
  </cols>
  <sheetData>
    <row r="1" spans="1:31" ht="23.25" x14ac:dyDescent="0.35">
      <c r="A1" s="7" t="s">
        <v>215</v>
      </c>
    </row>
    <row r="2" spans="1:31" x14ac:dyDescent="0.2">
      <c r="A2" s="1" t="s">
        <v>230</v>
      </c>
    </row>
    <row r="4" spans="1:31" ht="15" x14ac:dyDescent="0.25">
      <c r="A4" s="2" t="s">
        <v>89</v>
      </c>
    </row>
    <row r="5" spans="1:31" ht="15" x14ac:dyDescent="0.25">
      <c r="A5" s="2"/>
    </row>
    <row r="6" spans="1:31" s="12" customFormat="1" ht="27.75" customHeight="1" x14ac:dyDescent="0.2">
      <c r="A6" s="109"/>
      <c r="B6" s="110" t="s">
        <v>90</v>
      </c>
      <c r="C6" s="110" t="s">
        <v>167</v>
      </c>
      <c r="D6" s="110" t="s">
        <v>91</v>
      </c>
      <c r="E6" s="111"/>
      <c r="F6" s="111"/>
      <c r="G6" s="111"/>
      <c r="H6" s="111"/>
      <c r="I6" s="111"/>
      <c r="J6" s="111"/>
      <c r="K6" s="111"/>
      <c r="L6" s="111"/>
      <c r="M6" s="111"/>
      <c r="N6" s="111"/>
      <c r="O6" s="111"/>
      <c r="P6" s="112"/>
      <c r="Q6" s="112"/>
      <c r="R6" s="112"/>
      <c r="S6" s="112"/>
      <c r="T6" s="112"/>
      <c r="U6" s="112"/>
      <c r="V6" s="112"/>
      <c r="W6" s="112"/>
      <c r="X6" s="112"/>
      <c r="Y6" s="112"/>
      <c r="Z6" s="112"/>
      <c r="AA6" s="112"/>
      <c r="AB6" s="112"/>
      <c r="AC6" s="112"/>
      <c r="AD6" s="112"/>
      <c r="AE6" s="112"/>
    </row>
    <row r="7" spans="1:31" x14ac:dyDescent="0.2">
      <c r="A7" s="60"/>
      <c r="B7" s="44" t="s">
        <v>208</v>
      </c>
      <c r="C7" s="44" t="s">
        <v>208</v>
      </c>
      <c r="D7" s="44" t="s">
        <v>208</v>
      </c>
      <c r="E7" s="43"/>
      <c r="F7" s="43"/>
      <c r="G7" s="43"/>
      <c r="H7" s="43"/>
      <c r="I7" s="43"/>
      <c r="J7" s="43"/>
      <c r="K7" s="43"/>
      <c r="L7" s="43"/>
      <c r="M7" s="43"/>
      <c r="N7" s="43"/>
      <c r="O7" s="43"/>
      <c r="P7" s="48"/>
      <c r="Q7" s="48"/>
      <c r="R7" s="48"/>
      <c r="S7" s="48"/>
      <c r="T7" s="48"/>
      <c r="U7" s="48"/>
      <c r="V7" s="48"/>
      <c r="W7" s="48"/>
      <c r="X7" s="48"/>
      <c r="Y7" s="48"/>
      <c r="Z7" s="48"/>
      <c r="AA7" s="48"/>
      <c r="AB7" s="48"/>
      <c r="AC7" s="48"/>
      <c r="AD7" s="48"/>
      <c r="AE7" s="48"/>
    </row>
    <row r="8" spans="1:31" x14ac:dyDescent="0.2">
      <c r="A8" s="11" t="s">
        <v>71</v>
      </c>
      <c r="B8" s="11">
        <v>19511.159476972152</v>
      </c>
      <c r="C8" s="11">
        <v>137.5</v>
      </c>
      <c r="D8" s="11">
        <v>19648.659476972152</v>
      </c>
      <c r="E8" s="49"/>
      <c r="F8" s="49"/>
      <c r="G8" s="49"/>
      <c r="H8" s="49"/>
      <c r="I8" s="49"/>
      <c r="J8" s="49"/>
      <c r="K8" s="49"/>
      <c r="L8" s="49"/>
      <c r="M8" s="49"/>
      <c r="N8" s="49"/>
      <c r="O8" s="49"/>
      <c r="P8" s="50"/>
      <c r="Q8" s="50"/>
      <c r="R8" s="50"/>
      <c r="S8" s="50"/>
      <c r="T8" s="50"/>
      <c r="U8" s="50"/>
      <c r="V8" s="50"/>
      <c r="W8" s="50"/>
      <c r="X8" s="50"/>
      <c r="Y8" s="50"/>
      <c r="Z8" s="50"/>
      <c r="AA8" s="50"/>
      <c r="AB8" s="50"/>
      <c r="AC8" s="50"/>
      <c r="AD8" s="50"/>
      <c r="AE8" s="50"/>
    </row>
    <row r="9" spans="1:31" x14ac:dyDescent="0.2">
      <c r="A9" s="11" t="s">
        <v>72</v>
      </c>
      <c r="B9" s="11">
        <v>19511.159476972152</v>
      </c>
      <c r="C9" s="11">
        <v>59235.499156391277</v>
      </c>
      <c r="D9" s="11">
        <v>78746.658633363433</v>
      </c>
      <c r="E9" s="51"/>
      <c r="F9" s="51"/>
      <c r="G9" s="51"/>
      <c r="H9" s="51"/>
      <c r="I9" s="51"/>
      <c r="J9" s="51"/>
      <c r="K9" s="51"/>
      <c r="L9" s="51"/>
      <c r="M9" s="51"/>
      <c r="N9" s="51"/>
      <c r="O9" s="51"/>
      <c r="P9" s="52"/>
      <c r="Q9" s="52"/>
      <c r="R9" s="52"/>
      <c r="S9" s="52"/>
      <c r="T9" s="52"/>
      <c r="U9" s="52"/>
      <c r="V9" s="52"/>
      <c r="W9" s="52"/>
      <c r="X9" s="52"/>
      <c r="Y9" s="52"/>
      <c r="Z9" s="52"/>
      <c r="AA9" s="52"/>
      <c r="AB9" s="52"/>
      <c r="AC9" s="52"/>
      <c r="AD9" s="52"/>
      <c r="AE9" s="52"/>
    </row>
    <row r="10" spans="1:31" x14ac:dyDescent="0.2">
      <c r="A10" s="11" t="s">
        <v>92</v>
      </c>
      <c r="B10" s="11">
        <v>19511.159476972152</v>
      </c>
      <c r="C10" s="11">
        <v>77063.694101746441</v>
      </c>
      <c r="D10" s="11">
        <v>96574.853578718597</v>
      </c>
      <c r="E10" s="51"/>
      <c r="F10" s="51"/>
      <c r="G10" s="51"/>
      <c r="H10" s="51"/>
      <c r="I10" s="51"/>
      <c r="J10" s="51"/>
      <c r="K10" s="51"/>
      <c r="L10" s="51"/>
      <c r="M10" s="51"/>
      <c r="N10" s="51"/>
      <c r="O10" s="51"/>
      <c r="P10" s="52"/>
      <c r="Q10" s="52"/>
      <c r="R10" s="52"/>
      <c r="S10" s="52"/>
      <c r="T10" s="52"/>
      <c r="U10" s="52"/>
      <c r="V10" s="52"/>
      <c r="W10" s="52"/>
      <c r="X10" s="52"/>
      <c r="Y10" s="52"/>
      <c r="Z10" s="52"/>
      <c r="AA10" s="52"/>
      <c r="AB10" s="52"/>
      <c r="AC10" s="52"/>
      <c r="AD10" s="52"/>
      <c r="AE10" s="52"/>
    </row>
    <row r="11" spans="1:31" x14ac:dyDescent="0.2">
      <c r="A11" s="11" t="s">
        <v>3</v>
      </c>
      <c r="B11" s="11">
        <v>19511.159476972152</v>
      </c>
      <c r="C11" s="11">
        <v>69108.570351563074</v>
      </c>
      <c r="D11" s="11">
        <v>88619.72982853523</v>
      </c>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row>
    <row r="12" spans="1:31" x14ac:dyDescent="0.2">
      <c r="A12" s="11" t="s">
        <v>73</v>
      </c>
      <c r="B12" s="11">
        <v>19511.159476972152</v>
      </c>
      <c r="C12" s="11">
        <v>70047.202435079773</v>
      </c>
      <c r="D12" s="11">
        <v>89558.361912051929</v>
      </c>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row>
    <row r="13" spans="1:31" x14ac:dyDescent="0.2">
      <c r="A13" s="11" t="s">
        <v>74</v>
      </c>
      <c r="B13" s="11">
        <v>19511.159476972152</v>
      </c>
      <c r="C13" s="11">
        <v>73604.634066733881</v>
      </c>
      <c r="D13" s="11">
        <v>93115.793543706037</v>
      </c>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row>
    <row r="14" spans="1:31" x14ac:dyDescent="0.2">
      <c r="A14" s="11" t="s">
        <v>4</v>
      </c>
      <c r="B14" s="11">
        <v>19511.159476972152</v>
      </c>
      <c r="C14" s="11">
        <v>65039.587768413294</v>
      </c>
      <c r="D14" s="11">
        <v>84550.747245385443</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row>
    <row r="15" spans="1:31" x14ac:dyDescent="0.2">
      <c r="A15" s="9" t="s">
        <v>5</v>
      </c>
      <c r="B15" s="9">
        <v>19511.159476972152</v>
      </c>
      <c r="C15" s="9">
        <v>87667.879244892363</v>
      </c>
      <c r="D15" s="11">
        <v>107179.03872186452</v>
      </c>
    </row>
    <row r="32" spans="12:13" x14ac:dyDescent="0.2">
      <c r="L32" s="12"/>
      <c r="M32" s="12"/>
    </row>
    <row r="34" spans="1:11" ht="31.5" customHeight="1" x14ac:dyDescent="0.2">
      <c r="A34" s="131" t="s">
        <v>231</v>
      </c>
      <c r="B34" s="131"/>
      <c r="C34" s="131"/>
      <c r="D34" s="131"/>
      <c r="E34" s="131"/>
      <c r="F34" s="131"/>
      <c r="G34" s="131"/>
      <c r="H34" s="131"/>
      <c r="I34" s="131"/>
      <c r="J34" s="131"/>
      <c r="K34" s="131"/>
    </row>
    <row r="35" spans="1:11" x14ac:dyDescent="0.2">
      <c r="A35" s="131" t="s">
        <v>6</v>
      </c>
      <c r="B35" s="131"/>
      <c r="C35" s="131"/>
      <c r="D35" s="131"/>
      <c r="E35" s="131"/>
      <c r="F35" s="131"/>
      <c r="G35" s="131"/>
      <c r="H35" s="131"/>
      <c r="I35" s="131"/>
      <c r="J35" s="131"/>
      <c r="K35" s="131"/>
    </row>
  </sheetData>
  <mergeCells count="2">
    <mergeCell ref="A34:K34"/>
    <mergeCell ref="A35:K3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workbookViewId="0">
      <selection activeCell="L28" sqref="L28"/>
    </sheetView>
  </sheetViews>
  <sheetFormatPr defaultRowHeight="14.25" x14ac:dyDescent="0.2"/>
  <cols>
    <col min="1" max="1" width="16.375" style="1" customWidth="1"/>
    <col min="2" max="3" width="19.625" style="1" customWidth="1"/>
    <col min="4" max="16" width="10.5" style="1" customWidth="1"/>
    <col min="17" max="16384" width="9" style="1"/>
  </cols>
  <sheetData>
    <row r="1" spans="1:31" ht="23.25" x14ac:dyDescent="0.35">
      <c r="A1" s="7" t="s">
        <v>215</v>
      </c>
    </row>
    <row r="2" spans="1:31" x14ac:dyDescent="0.2">
      <c r="A2" s="1" t="s">
        <v>230</v>
      </c>
    </row>
    <row r="4" spans="1:31" ht="15" x14ac:dyDescent="0.25">
      <c r="A4" s="2" t="s">
        <v>93</v>
      </c>
    </row>
    <row r="5" spans="1:31" ht="15" x14ac:dyDescent="0.25">
      <c r="A5" s="2"/>
    </row>
    <row r="6" spans="1:31" x14ac:dyDescent="0.2">
      <c r="A6" s="60"/>
      <c r="B6" s="44" t="s">
        <v>94</v>
      </c>
      <c r="C6" s="44" t="s">
        <v>95</v>
      </c>
      <c r="D6" s="42"/>
      <c r="E6" s="43"/>
      <c r="F6" s="43"/>
      <c r="G6" s="43"/>
      <c r="H6" s="43"/>
      <c r="I6" s="43"/>
      <c r="J6" s="43"/>
      <c r="K6" s="43"/>
      <c r="L6" s="43"/>
      <c r="M6" s="43"/>
      <c r="N6" s="43"/>
      <c r="O6" s="43"/>
      <c r="P6" s="48"/>
      <c r="Q6" s="48"/>
      <c r="R6" s="48"/>
      <c r="S6" s="48"/>
      <c r="T6" s="48"/>
      <c r="U6" s="48"/>
      <c r="V6" s="48"/>
      <c r="W6" s="48"/>
      <c r="X6" s="48"/>
      <c r="Y6" s="48"/>
      <c r="Z6" s="48"/>
      <c r="AA6" s="48"/>
      <c r="AB6" s="48"/>
      <c r="AC6" s="48"/>
      <c r="AD6" s="48"/>
      <c r="AE6" s="48"/>
    </row>
    <row r="7" spans="1:31" ht="15" x14ac:dyDescent="0.25">
      <c r="A7" s="60"/>
      <c r="B7" s="101" t="s">
        <v>170</v>
      </c>
      <c r="C7" s="101" t="s">
        <v>170</v>
      </c>
      <c r="D7" s="42"/>
      <c r="E7" s="43"/>
      <c r="F7" s="43"/>
      <c r="G7" s="43"/>
      <c r="H7" s="43"/>
      <c r="I7" s="43"/>
      <c r="J7" s="43"/>
      <c r="K7" s="43"/>
      <c r="L7" s="43"/>
      <c r="M7" s="43"/>
      <c r="N7" s="43"/>
      <c r="O7" s="43"/>
      <c r="P7" s="48"/>
      <c r="Q7" s="48"/>
      <c r="R7" s="48"/>
      <c r="S7" s="48"/>
      <c r="T7" s="48"/>
      <c r="U7" s="48"/>
      <c r="V7" s="48"/>
      <c r="W7" s="48"/>
      <c r="X7" s="48"/>
      <c r="Y7" s="48"/>
      <c r="Z7" s="48"/>
      <c r="AA7" s="48"/>
      <c r="AB7" s="48"/>
      <c r="AC7" s="48"/>
      <c r="AD7" s="48"/>
      <c r="AE7" s="48"/>
    </row>
    <row r="8" spans="1:31" x14ac:dyDescent="0.2">
      <c r="A8" s="61" t="s">
        <v>72</v>
      </c>
      <c r="B8" s="11">
        <v>4357.2475900845084</v>
      </c>
      <c r="C8" s="11">
        <v>314.96448522670187</v>
      </c>
      <c r="D8" s="56"/>
      <c r="E8" s="51"/>
      <c r="F8" s="51"/>
      <c r="G8" s="51"/>
      <c r="H8" s="51"/>
      <c r="I8" s="51"/>
      <c r="J8" s="51"/>
      <c r="K8" s="51"/>
      <c r="L8" s="51"/>
      <c r="M8" s="51"/>
      <c r="N8" s="51"/>
      <c r="O8" s="51"/>
      <c r="P8" s="52"/>
      <c r="Q8" s="52"/>
      <c r="R8" s="52"/>
      <c r="S8" s="52"/>
      <c r="T8" s="52"/>
      <c r="U8" s="52"/>
      <c r="V8" s="52"/>
      <c r="W8" s="52"/>
      <c r="X8" s="52"/>
      <c r="Y8" s="52"/>
      <c r="Z8" s="52"/>
      <c r="AA8" s="52"/>
      <c r="AB8" s="52"/>
      <c r="AC8" s="52"/>
      <c r="AD8" s="52"/>
      <c r="AE8" s="52"/>
    </row>
    <row r="9" spans="1:31" x14ac:dyDescent="0.2">
      <c r="A9" s="11" t="s">
        <v>2</v>
      </c>
      <c r="B9" s="11">
        <v>4578.4096343420151</v>
      </c>
      <c r="C9" s="11">
        <v>115.93693759873831</v>
      </c>
      <c r="D9" s="57"/>
      <c r="E9" s="52"/>
      <c r="F9" s="52"/>
      <c r="G9" s="52"/>
      <c r="H9" s="52"/>
      <c r="I9" s="52"/>
      <c r="J9" s="52"/>
      <c r="K9" s="52"/>
      <c r="L9" s="52"/>
      <c r="M9" s="52"/>
      <c r="N9" s="52"/>
      <c r="O9" s="52"/>
      <c r="P9" s="52"/>
      <c r="Q9" s="52"/>
      <c r="R9" s="52"/>
      <c r="S9" s="52"/>
      <c r="T9" s="52"/>
      <c r="U9" s="52"/>
      <c r="V9" s="52"/>
      <c r="W9" s="52"/>
      <c r="X9" s="52"/>
      <c r="Y9" s="52"/>
      <c r="Z9" s="52"/>
      <c r="AA9" s="52"/>
      <c r="AB9" s="52"/>
      <c r="AC9" s="52"/>
      <c r="AD9" s="52"/>
      <c r="AE9" s="52"/>
    </row>
    <row r="10" spans="1:31" x14ac:dyDescent="0.2">
      <c r="A10" s="11" t="s">
        <v>3</v>
      </c>
      <c r="B10" s="11">
        <v>4481.2763475557203</v>
      </c>
      <c r="C10" s="11">
        <v>191.27195080427057</v>
      </c>
      <c r="D10" s="57"/>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row>
    <row r="11" spans="1:31" x14ac:dyDescent="0.2">
      <c r="A11" s="11" t="s">
        <v>73</v>
      </c>
      <c r="B11" s="9">
        <v>4516.7708562487551</v>
      </c>
      <c r="C11" s="9">
        <v>147.35763671395438</v>
      </c>
    </row>
    <row r="12" spans="1:31" x14ac:dyDescent="0.2">
      <c r="A12" s="11" t="s">
        <v>74</v>
      </c>
      <c r="B12" s="9">
        <v>4585.2322148526991</v>
      </c>
      <c r="C12" s="9">
        <v>80.928691524454365</v>
      </c>
    </row>
    <row r="13" spans="1:31" x14ac:dyDescent="0.2">
      <c r="A13" s="11" t="s">
        <v>4</v>
      </c>
      <c r="B13" s="9">
        <v>4190.1331897673053</v>
      </c>
      <c r="C13" s="9">
        <v>254.68713212935967</v>
      </c>
    </row>
    <row r="14" spans="1:31" x14ac:dyDescent="0.2">
      <c r="A14" s="11" t="s">
        <v>5</v>
      </c>
      <c r="B14" s="9">
        <v>4383.264198230233</v>
      </c>
      <c r="C14" s="9">
        <v>307.92035523128476</v>
      </c>
    </row>
    <row r="33" spans="1:13" x14ac:dyDescent="0.2">
      <c r="L33" s="12"/>
      <c r="M33" s="12"/>
    </row>
    <row r="35" spans="1:13" ht="28.5" customHeight="1" x14ac:dyDescent="0.2">
      <c r="A35" s="131" t="s">
        <v>232</v>
      </c>
      <c r="B35" s="131"/>
      <c r="C35" s="131"/>
      <c r="D35" s="131"/>
      <c r="E35" s="131"/>
      <c r="F35" s="131"/>
      <c r="G35" s="131"/>
      <c r="H35" s="131"/>
      <c r="I35" s="131"/>
      <c r="J35" s="131"/>
      <c r="K35" s="131"/>
    </row>
    <row r="36" spans="1:13" x14ac:dyDescent="0.2">
      <c r="A36" s="131" t="s">
        <v>6</v>
      </c>
      <c r="B36" s="131"/>
      <c r="C36" s="131"/>
      <c r="D36" s="131"/>
      <c r="E36" s="131"/>
      <c r="F36" s="131"/>
      <c r="G36" s="131"/>
      <c r="H36" s="131"/>
      <c r="I36" s="131"/>
      <c r="J36" s="131"/>
      <c r="K36" s="131"/>
    </row>
  </sheetData>
  <mergeCells count="2">
    <mergeCell ref="A35:K35"/>
    <mergeCell ref="A36:K36"/>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workbookViewId="0">
      <selection activeCell="M31" sqref="M31"/>
    </sheetView>
  </sheetViews>
  <sheetFormatPr defaultRowHeight="14.25" x14ac:dyDescent="0.2"/>
  <cols>
    <col min="1" max="1" width="19.75" style="1" customWidth="1"/>
    <col min="2" max="2" width="22.125" style="1" bestFit="1" customWidth="1"/>
    <col min="3" max="3" width="18.875" style="1" customWidth="1"/>
    <col min="4" max="16" width="10.5" style="1" customWidth="1"/>
    <col min="17" max="16384" width="9" style="1"/>
  </cols>
  <sheetData>
    <row r="1" spans="1:31" ht="23.25" x14ac:dyDescent="0.35">
      <c r="A1" s="7" t="s">
        <v>215</v>
      </c>
    </row>
    <row r="2" spans="1:31" x14ac:dyDescent="0.2">
      <c r="A2" s="1" t="s">
        <v>230</v>
      </c>
    </row>
    <row r="4" spans="1:31" ht="15" x14ac:dyDescent="0.25">
      <c r="A4" s="2" t="s">
        <v>97</v>
      </c>
    </row>
    <row r="5" spans="1:31" ht="15" x14ac:dyDescent="0.25">
      <c r="A5" s="2"/>
    </row>
    <row r="6" spans="1:31" x14ac:dyDescent="0.2">
      <c r="A6" s="60"/>
      <c r="B6" s="44" t="s">
        <v>99</v>
      </c>
      <c r="C6" s="44" t="s">
        <v>100</v>
      </c>
      <c r="D6" s="42"/>
      <c r="E6" s="43"/>
      <c r="F6" s="43"/>
      <c r="G6" s="43"/>
      <c r="H6" s="43"/>
      <c r="I6" s="43"/>
      <c r="J6" s="43"/>
      <c r="K6" s="43"/>
      <c r="L6" s="43"/>
      <c r="M6" s="43"/>
      <c r="N6" s="43"/>
      <c r="O6" s="43"/>
      <c r="P6" s="48"/>
      <c r="Q6" s="48"/>
      <c r="R6" s="48"/>
      <c r="S6" s="48"/>
      <c r="T6" s="48"/>
      <c r="U6" s="48"/>
      <c r="V6" s="48"/>
      <c r="W6" s="48"/>
      <c r="X6" s="48"/>
      <c r="Y6" s="48"/>
      <c r="Z6" s="48"/>
      <c r="AA6" s="48"/>
      <c r="AB6" s="48"/>
      <c r="AC6" s="48"/>
      <c r="AD6" s="48"/>
      <c r="AE6" s="48"/>
    </row>
    <row r="7" spans="1:31" x14ac:dyDescent="0.2">
      <c r="A7" s="61" t="s">
        <v>101</v>
      </c>
      <c r="B7" s="62">
        <v>1.5473308907150932E-3</v>
      </c>
      <c r="C7" s="62">
        <v>3.316333858687813E-3</v>
      </c>
      <c r="D7" s="56"/>
      <c r="E7" s="51"/>
      <c r="F7" s="51"/>
      <c r="G7" s="51"/>
      <c r="H7" s="51"/>
      <c r="I7" s="51"/>
      <c r="J7" s="51"/>
      <c r="K7" s="51"/>
      <c r="L7" s="51"/>
      <c r="M7" s="51"/>
      <c r="N7" s="51"/>
      <c r="O7" s="51"/>
      <c r="P7" s="52"/>
      <c r="Q7" s="52"/>
      <c r="R7" s="52"/>
      <c r="S7" s="52"/>
      <c r="T7" s="52"/>
      <c r="U7" s="52"/>
      <c r="V7" s="52"/>
      <c r="W7" s="52"/>
      <c r="X7" s="52"/>
      <c r="Y7" s="52"/>
      <c r="Z7" s="52"/>
      <c r="AA7" s="52"/>
      <c r="AB7" s="52"/>
      <c r="AC7" s="52"/>
      <c r="AD7" s="52"/>
      <c r="AE7" s="52"/>
    </row>
    <row r="8" spans="1:31" x14ac:dyDescent="0.2">
      <c r="A8" s="11" t="s">
        <v>102</v>
      </c>
      <c r="B8" s="62">
        <v>2.03902715623479E-3</v>
      </c>
      <c r="C8" s="62">
        <v>3.5810578541134331E-3</v>
      </c>
      <c r="D8" s="57"/>
      <c r="E8" s="52"/>
      <c r="F8" s="52"/>
      <c r="G8" s="52"/>
      <c r="H8" s="52"/>
      <c r="I8" s="52"/>
      <c r="J8" s="52"/>
      <c r="K8" s="52"/>
      <c r="L8" s="52"/>
      <c r="M8" s="52"/>
      <c r="N8" s="52"/>
      <c r="O8" s="52"/>
      <c r="P8" s="52"/>
      <c r="Q8" s="52"/>
      <c r="R8" s="52"/>
      <c r="S8" s="52"/>
      <c r="T8" s="52"/>
      <c r="U8" s="52"/>
      <c r="V8" s="52"/>
      <c r="W8" s="52"/>
      <c r="X8" s="52"/>
      <c r="Y8" s="52"/>
      <c r="Z8" s="52"/>
      <c r="AA8" s="52"/>
      <c r="AB8" s="52"/>
      <c r="AC8" s="52"/>
      <c r="AD8" s="52"/>
      <c r="AE8" s="52"/>
    </row>
    <row r="9" spans="1:31" x14ac:dyDescent="0.2">
      <c r="A9" s="11" t="s">
        <v>103</v>
      </c>
      <c r="B9" s="62">
        <v>4.0095490574605123E-3</v>
      </c>
      <c r="C9" s="62">
        <v>4.2893956575790135E-3</v>
      </c>
      <c r="D9" s="57"/>
      <c r="E9" s="52"/>
      <c r="F9" s="52"/>
      <c r="G9" s="52"/>
      <c r="H9" s="52"/>
      <c r="I9" s="52"/>
      <c r="J9" s="52"/>
      <c r="K9" s="52"/>
      <c r="L9" s="52"/>
      <c r="M9" s="52"/>
      <c r="N9" s="52"/>
      <c r="O9" s="52"/>
      <c r="P9" s="52"/>
      <c r="Q9" s="52"/>
      <c r="R9" s="52"/>
      <c r="S9" s="52"/>
      <c r="T9" s="52"/>
      <c r="U9" s="52"/>
      <c r="V9" s="52"/>
      <c r="W9" s="52"/>
      <c r="X9" s="52"/>
      <c r="Y9" s="52"/>
      <c r="Z9" s="52"/>
      <c r="AA9" s="52"/>
      <c r="AB9" s="52"/>
      <c r="AC9" s="52"/>
      <c r="AD9" s="52"/>
      <c r="AE9" s="52"/>
    </row>
    <row r="10" spans="1:31" x14ac:dyDescent="0.2">
      <c r="A10" s="11" t="s">
        <v>104</v>
      </c>
      <c r="B10" s="63">
        <v>6.7103045425543975E-3</v>
      </c>
      <c r="C10" s="63">
        <v>4.3655455276500289E-3</v>
      </c>
    </row>
    <row r="11" spans="1:31" x14ac:dyDescent="0.2">
      <c r="A11" s="11" t="s">
        <v>105</v>
      </c>
      <c r="B11" s="63">
        <v>1.4293948921360563E-4</v>
      </c>
      <c r="C11" s="63">
        <v>2.1091972883712775E-3</v>
      </c>
    </row>
    <row r="30" spans="1:13" x14ac:dyDescent="0.2">
      <c r="L30" s="12"/>
      <c r="M30" s="12"/>
    </row>
    <row r="32" spans="1:13" ht="28.5" customHeight="1" x14ac:dyDescent="0.2">
      <c r="A32" s="131" t="s">
        <v>98</v>
      </c>
      <c r="B32" s="131"/>
      <c r="C32" s="131"/>
      <c r="D32" s="131"/>
      <c r="E32" s="131"/>
      <c r="F32" s="131"/>
      <c r="G32" s="131"/>
      <c r="H32" s="131"/>
      <c r="I32" s="131"/>
      <c r="J32" s="131"/>
      <c r="K32" s="131"/>
    </row>
    <row r="33" spans="1:11" ht="14.25" customHeight="1" x14ac:dyDescent="0.2">
      <c r="A33" s="131" t="s">
        <v>96</v>
      </c>
      <c r="B33" s="131"/>
      <c r="C33" s="131"/>
      <c r="D33" s="131"/>
      <c r="E33" s="131"/>
      <c r="F33" s="131"/>
      <c r="G33" s="131"/>
      <c r="H33" s="131"/>
      <c r="I33" s="131"/>
      <c r="J33" s="131"/>
      <c r="K33" s="131"/>
    </row>
  </sheetData>
  <mergeCells count="2">
    <mergeCell ref="A32:K32"/>
    <mergeCell ref="A33:K33"/>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workbookViewId="0">
      <selection activeCell="J24" sqref="J24"/>
    </sheetView>
  </sheetViews>
  <sheetFormatPr defaultRowHeight="14.25" x14ac:dyDescent="0.2"/>
  <cols>
    <col min="1" max="1" width="33.625" style="1" customWidth="1"/>
    <col min="2" max="2" width="24" style="1" customWidth="1"/>
    <col min="3" max="3" width="18.875" style="1" customWidth="1"/>
    <col min="4" max="16" width="10.5" style="1" customWidth="1"/>
    <col min="17" max="16384" width="9" style="1"/>
  </cols>
  <sheetData>
    <row r="1" spans="1:31" ht="23.25" x14ac:dyDescent="0.35">
      <c r="A1" s="7" t="s">
        <v>215</v>
      </c>
    </row>
    <row r="2" spans="1:31" x14ac:dyDescent="0.2">
      <c r="A2" s="1" t="s">
        <v>230</v>
      </c>
    </row>
    <row r="4" spans="1:31" ht="15" x14ac:dyDescent="0.25">
      <c r="A4" s="2" t="s">
        <v>106</v>
      </c>
    </row>
    <row r="5" spans="1:31" ht="15" x14ac:dyDescent="0.25">
      <c r="A5" s="2"/>
    </row>
    <row r="6" spans="1:31" ht="15" x14ac:dyDescent="0.25">
      <c r="A6" s="60"/>
      <c r="B6" s="46" t="s">
        <v>209</v>
      </c>
      <c r="C6" s="64"/>
      <c r="D6" s="56"/>
      <c r="E6" s="51"/>
      <c r="F6" s="51"/>
      <c r="G6" s="51"/>
      <c r="H6" s="51"/>
      <c r="I6" s="51"/>
      <c r="J6" s="51"/>
      <c r="K6" s="51"/>
      <c r="L6" s="51"/>
      <c r="M6" s="51"/>
      <c r="N6" s="51"/>
      <c r="O6" s="51"/>
      <c r="P6" s="52"/>
      <c r="Q6" s="52"/>
      <c r="R6" s="52"/>
      <c r="S6" s="52"/>
      <c r="T6" s="52"/>
      <c r="U6" s="52"/>
      <c r="V6" s="52"/>
      <c r="W6" s="52"/>
      <c r="X6" s="52"/>
      <c r="Y6" s="52"/>
      <c r="Z6" s="52"/>
      <c r="AA6" s="52"/>
      <c r="AB6" s="52"/>
      <c r="AC6" s="52"/>
      <c r="AD6" s="52"/>
      <c r="AE6" s="52"/>
    </row>
    <row r="7" spans="1:31" x14ac:dyDescent="0.2">
      <c r="A7" s="62" t="s">
        <v>110</v>
      </c>
      <c r="B7" s="93">
        <v>28.384472546503332</v>
      </c>
      <c r="D7" s="57"/>
      <c r="E7" s="52"/>
      <c r="F7" s="52"/>
      <c r="G7" s="52"/>
      <c r="H7" s="52"/>
      <c r="I7" s="52"/>
      <c r="J7" s="52"/>
      <c r="K7" s="52"/>
      <c r="L7" s="52"/>
      <c r="M7" s="52"/>
      <c r="N7" s="52"/>
      <c r="O7" s="52"/>
      <c r="P7" s="52"/>
      <c r="Q7" s="52"/>
      <c r="R7" s="52"/>
      <c r="S7" s="52"/>
      <c r="T7" s="52"/>
      <c r="U7" s="52"/>
      <c r="V7" s="52"/>
      <c r="W7" s="52"/>
      <c r="X7" s="52"/>
      <c r="Y7" s="52"/>
      <c r="Z7" s="52"/>
      <c r="AA7" s="52"/>
      <c r="AB7" s="52"/>
      <c r="AC7" s="52"/>
      <c r="AD7" s="52"/>
      <c r="AE7" s="52"/>
    </row>
    <row r="8" spans="1:31" x14ac:dyDescent="0.2">
      <c r="A8" s="65" t="s">
        <v>108</v>
      </c>
      <c r="B8" s="93">
        <v>30.010575481901888</v>
      </c>
      <c r="D8" s="57"/>
      <c r="E8" s="52"/>
      <c r="F8" s="52"/>
      <c r="G8" s="52"/>
      <c r="H8" s="52"/>
      <c r="I8" s="52"/>
      <c r="J8" s="52"/>
      <c r="K8" s="52"/>
      <c r="L8" s="52"/>
      <c r="M8" s="52"/>
      <c r="N8" s="52"/>
      <c r="O8" s="52"/>
      <c r="P8" s="52"/>
      <c r="Q8" s="52"/>
      <c r="R8" s="52"/>
      <c r="S8" s="52"/>
      <c r="T8" s="52"/>
      <c r="U8" s="52"/>
      <c r="V8" s="52"/>
      <c r="W8" s="52"/>
      <c r="X8" s="52"/>
      <c r="Y8" s="52"/>
      <c r="Z8" s="52"/>
      <c r="AA8" s="52"/>
      <c r="AB8" s="52"/>
      <c r="AC8" s="52"/>
      <c r="AD8" s="52"/>
      <c r="AE8" s="52"/>
    </row>
    <row r="9" spans="1:31" x14ac:dyDescent="0.2">
      <c r="A9" s="63" t="s">
        <v>109</v>
      </c>
      <c r="B9" s="92">
        <v>32.2073659236043</v>
      </c>
    </row>
    <row r="10" spans="1:31" x14ac:dyDescent="0.2">
      <c r="A10" s="63" t="s">
        <v>107</v>
      </c>
      <c r="B10" s="92">
        <v>32.243138896006499</v>
      </c>
    </row>
    <row r="11" spans="1:31" x14ac:dyDescent="0.2">
      <c r="A11" s="24" t="s">
        <v>4</v>
      </c>
      <c r="B11" s="92">
        <v>42.850744077442144</v>
      </c>
    </row>
    <row r="29" spans="1:13" x14ac:dyDescent="0.2">
      <c r="L29" s="12"/>
      <c r="M29" s="12"/>
    </row>
    <row r="31" spans="1:13" ht="36" customHeight="1" x14ac:dyDescent="0.2">
      <c r="A31" s="131" t="s">
        <v>233</v>
      </c>
      <c r="B31" s="131"/>
      <c r="C31" s="131"/>
      <c r="D31" s="131"/>
      <c r="E31" s="131"/>
      <c r="F31" s="131"/>
      <c r="G31" s="131"/>
      <c r="H31" s="131"/>
      <c r="I31" s="131"/>
      <c r="J31" s="131"/>
      <c r="K31" s="131"/>
    </row>
    <row r="32" spans="1:13" ht="14.25" customHeight="1" x14ac:dyDescent="0.2">
      <c r="A32" s="131" t="s">
        <v>6</v>
      </c>
      <c r="B32" s="131"/>
      <c r="C32" s="131"/>
      <c r="D32" s="131"/>
      <c r="E32" s="131"/>
      <c r="F32" s="131"/>
      <c r="G32" s="131"/>
      <c r="H32" s="131"/>
      <c r="I32" s="131"/>
      <c r="J32" s="131"/>
      <c r="K32" s="131"/>
    </row>
  </sheetData>
  <mergeCells count="2">
    <mergeCell ref="A31:K31"/>
    <mergeCell ref="A32:K32"/>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workbookViewId="0">
      <selection activeCell="F29" sqref="F29"/>
    </sheetView>
  </sheetViews>
  <sheetFormatPr defaultRowHeight="14.25" x14ac:dyDescent="0.2"/>
  <cols>
    <col min="1" max="1" width="33.625" style="1" customWidth="1"/>
    <col min="2" max="2" width="30" style="1" customWidth="1"/>
    <col min="3" max="3" width="13.625" style="1" bestFit="1" customWidth="1"/>
    <col min="4" max="4" width="30.75" style="1" customWidth="1"/>
    <col min="5" max="5" width="30.625" style="1" bestFit="1" customWidth="1"/>
    <col min="6" max="6" width="19.875" style="1" bestFit="1" customWidth="1"/>
    <col min="7" max="16" width="10.5" style="1" customWidth="1"/>
    <col min="17" max="16384" width="9" style="1"/>
  </cols>
  <sheetData>
    <row r="1" spans="1:31" ht="23.25" x14ac:dyDescent="0.35">
      <c r="A1" s="7" t="s">
        <v>215</v>
      </c>
    </row>
    <row r="2" spans="1:31" x14ac:dyDescent="0.2">
      <c r="A2" s="1" t="s">
        <v>230</v>
      </c>
    </row>
    <row r="4" spans="1:31" ht="15" x14ac:dyDescent="0.25">
      <c r="A4" s="2" t="s">
        <v>111</v>
      </c>
    </row>
    <row r="5" spans="1:31" ht="15" x14ac:dyDescent="0.25">
      <c r="A5" s="2"/>
    </row>
    <row r="6" spans="1:31" x14ac:dyDescent="0.2">
      <c r="A6" s="97"/>
      <c r="B6" s="113" t="s">
        <v>211</v>
      </c>
      <c r="G6" s="57"/>
      <c r="H6" s="52"/>
      <c r="I6" s="52"/>
      <c r="J6" s="52"/>
      <c r="K6" s="52"/>
      <c r="L6" s="52"/>
      <c r="M6" s="52"/>
      <c r="N6" s="52"/>
      <c r="O6" s="52"/>
      <c r="P6" s="52"/>
      <c r="Q6" s="52"/>
      <c r="R6" s="52"/>
      <c r="S6" s="52"/>
      <c r="T6" s="52"/>
      <c r="U6" s="52"/>
      <c r="V6" s="52"/>
      <c r="W6" s="52"/>
      <c r="X6" s="52"/>
      <c r="Y6" s="52"/>
      <c r="Z6" s="52"/>
      <c r="AA6" s="52"/>
      <c r="AB6" s="52"/>
      <c r="AC6" s="52"/>
      <c r="AD6" s="52"/>
      <c r="AE6" s="52"/>
    </row>
    <row r="7" spans="1:31" x14ac:dyDescent="0.2">
      <c r="A7" s="97"/>
      <c r="B7" s="113" t="s">
        <v>207</v>
      </c>
      <c r="G7" s="57"/>
      <c r="H7" s="52"/>
      <c r="I7" s="52"/>
      <c r="J7" s="52"/>
      <c r="K7" s="52"/>
      <c r="L7" s="52"/>
      <c r="M7" s="52"/>
      <c r="N7" s="52"/>
      <c r="O7" s="52"/>
      <c r="P7" s="52"/>
      <c r="Q7" s="52"/>
      <c r="R7" s="52"/>
      <c r="S7" s="52"/>
      <c r="T7" s="52"/>
      <c r="U7" s="52"/>
      <c r="V7" s="52"/>
      <c r="W7" s="52"/>
      <c r="X7" s="52"/>
      <c r="Y7" s="52"/>
      <c r="Z7" s="52"/>
      <c r="AA7" s="52"/>
      <c r="AB7" s="52"/>
      <c r="AC7" s="52"/>
      <c r="AD7" s="52"/>
      <c r="AE7" s="52"/>
    </row>
    <row r="8" spans="1:31" x14ac:dyDescent="0.2">
      <c r="A8" s="97" t="s">
        <v>74</v>
      </c>
      <c r="B8" s="61">
        <v>150.33272849954446</v>
      </c>
      <c r="G8" s="57"/>
      <c r="H8" s="52"/>
      <c r="I8" s="52"/>
      <c r="J8" s="52"/>
      <c r="K8" s="52"/>
      <c r="L8" s="52"/>
      <c r="M8" s="52"/>
      <c r="N8" s="52"/>
      <c r="O8" s="52"/>
      <c r="P8" s="52"/>
      <c r="Q8" s="52"/>
      <c r="R8" s="52"/>
      <c r="S8" s="52"/>
      <c r="T8" s="52"/>
      <c r="U8" s="52"/>
      <c r="V8" s="52"/>
      <c r="W8" s="52"/>
      <c r="X8" s="52"/>
      <c r="Y8" s="52"/>
      <c r="Z8" s="52"/>
      <c r="AA8" s="52"/>
      <c r="AB8" s="52"/>
      <c r="AC8" s="52"/>
      <c r="AD8" s="52"/>
      <c r="AE8" s="52"/>
    </row>
    <row r="9" spans="1:31" x14ac:dyDescent="0.2">
      <c r="A9" s="97" t="s">
        <v>73</v>
      </c>
      <c r="B9" s="11">
        <v>150.3861428274181</v>
      </c>
      <c r="C9" s="28"/>
      <c r="D9" s="96"/>
      <c r="E9" s="96"/>
      <c r="G9" s="96"/>
      <c r="H9" s="96"/>
      <c r="I9" s="96"/>
      <c r="J9" s="96"/>
      <c r="K9" s="96"/>
      <c r="L9" s="96"/>
      <c r="M9" s="96"/>
      <c r="N9" s="96"/>
      <c r="O9" s="96"/>
      <c r="P9" s="96"/>
      <c r="Q9" s="96"/>
      <c r="R9" s="96"/>
      <c r="S9" s="96"/>
      <c r="T9" s="96"/>
      <c r="U9" s="96"/>
      <c r="V9" s="96"/>
      <c r="W9" s="96"/>
      <c r="X9" s="96"/>
      <c r="Y9" s="96"/>
      <c r="Z9" s="96"/>
      <c r="AA9" s="96"/>
      <c r="AB9" s="96"/>
      <c r="AC9" s="96"/>
      <c r="AD9" s="96"/>
      <c r="AE9" s="96"/>
    </row>
    <row r="10" spans="1:31" x14ac:dyDescent="0.2">
      <c r="A10" s="97" t="s">
        <v>3</v>
      </c>
      <c r="B10" s="9">
        <v>180.21171260158127</v>
      </c>
      <c r="C10" s="28"/>
      <c r="D10" s="96"/>
      <c r="E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row>
    <row r="11" spans="1:31" x14ac:dyDescent="0.2">
      <c r="A11" s="97" t="s">
        <v>112</v>
      </c>
      <c r="B11" s="45">
        <v>173.31859798613252</v>
      </c>
      <c r="C11" s="28"/>
      <c r="D11" s="96"/>
      <c r="E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row>
    <row r="12" spans="1:31" x14ac:dyDescent="0.2">
      <c r="A12" s="97" t="s">
        <v>113</v>
      </c>
      <c r="B12" s="45">
        <v>213.13935408966262</v>
      </c>
      <c r="C12" s="28"/>
      <c r="D12" s="96"/>
      <c r="E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row>
    <row r="13" spans="1:31" x14ac:dyDescent="0.2">
      <c r="A13" s="94"/>
      <c r="B13" s="95"/>
      <c r="C13" s="28"/>
      <c r="D13" s="96"/>
      <c r="E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row>
    <row r="14" spans="1:31" x14ac:dyDescent="0.2">
      <c r="A14" s="68"/>
      <c r="B14" s="69"/>
    </row>
    <row r="30" spans="1:11" ht="51" customHeight="1" x14ac:dyDescent="0.2">
      <c r="A30" s="131" t="s">
        <v>234</v>
      </c>
      <c r="B30" s="133"/>
      <c r="C30" s="133"/>
      <c r="D30" s="133"/>
      <c r="E30" s="86"/>
      <c r="F30" s="86"/>
      <c r="G30" s="86"/>
      <c r="H30" s="86"/>
      <c r="I30" s="86"/>
      <c r="J30" s="86"/>
      <c r="K30" s="86"/>
    </row>
    <row r="31" spans="1:11" ht="14.25" customHeight="1" x14ac:dyDescent="0.2">
      <c r="A31" s="131" t="s">
        <v>70</v>
      </c>
      <c r="B31" s="131"/>
      <c r="C31" s="131"/>
      <c r="D31" s="131"/>
      <c r="E31" s="131"/>
      <c r="F31" s="131"/>
      <c r="G31" s="131"/>
      <c r="H31" s="131"/>
      <c r="I31" s="131"/>
      <c r="J31" s="131"/>
      <c r="K31" s="131"/>
    </row>
  </sheetData>
  <mergeCells count="2">
    <mergeCell ref="A31:K31"/>
    <mergeCell ref="A30:D3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A2" sqref="A2"/>
    </sheetView>
  </sheetViews>
  <sheetFormatPr defaultRowHeight="14.25" x14ac:dyDescent="0.2"/>
  <cols>
    <col min="1" max="1" width="27.375" style="1" customWidth="1"/>
    <col min="2" max="2" width="22.5" style="1" customWidth="1"/>
    <col min="3" max="14" width="12.125" style="1" bestFit="1" customWidth="1"/>
    <col min="15" max="16384" width="9" style="1"/>
  </cols>
  <sheetData>
    <row r="1" spans="1:14" ht="23.25" x14ac:dyDescent="0.35">
      <c r="A1" s="7" t="s">
        <v>215</v>
      </c>
    </row>
    <row r="2" spans="1:14" x14ac:dyDescent="0.2">
      <c r="A2" s="1" t="s">
        <v>230</v>
      </c>
    </row>
    <row r="4" spans="1:14" ht="15" x14ac:dyDescent="0.25">
      <c r="A4" s="2" t="s">
        <v>0</v>
      </c>
    </row>
    <row r="6" spans="1:14" x14ac:dyDescent="0.2">
      <c r="A6" s="9"/>
      <c r="B6" s="47" t="s">
        <v>33</v>
      </c>
    </row>
    <row r="7" spans="1:14" x14ac:dyDescent="0.2">
      <c r="A7" s="9" t="s">
        <v>1</v>
      </c>
      <c r="B7" s="13">
        <v>28.3844725465033</v>
      </c>
      <c r="C7" s="5"/>
      <c r="D7" s="5"/>
      <c r="E7" s="5"/>
      <c r="F7" s="5"/>
      <c r="G7" s="5"/>
      <c r="H7" s="5"/>
      <c r="I7" s="5"/>
      <c r="J7" s="5"/>
      <c r="K7" s="5"/>
      <c r="L7" s="5"/>
      <c r="M7" s="5"/>
      <c r="N7" s="5"/>
    </row>
    <row r="8" spans="1:14" x14ac:dyDescent="0.2">
      <c r="A8" s="9" t="s">
        <v>2</v>
      </c>
      <c r="B8" s="13">
        <v>29.003150151007684</v>
      </c>
      <c r="C8" s="5"/>
      <c r="D8" s="5"/>
      <c r="E8" s="5"/>
      <c r="F8" s="5"/>
      <c r="G8" s="5"/>
      <c r="H8" s="5"/>
      <c r="I8" s="5"/>
      <c r="J8" s="5"/>
      <c r="K8" s="5"/>
      <c r="L8" s="5"/>
      <c r="M8" s="5"/>
      <c r="N8" s="5"/>
    </row>
    <row r="9" spans="1:14" x14ac:dyDescent="0.2">
      <c r="A9" s="9" t="s">
        <v>3</v>
      </c>
      <c r="B9" s="13">
        <v>38.568186157611997</v>
      </c>
      <c r="C9" s="5"/>
      <c r="D9" s="5"/>
      <c r="E9" s="5"/>
      <c r="F9" s="5"/>
      <c r="G9" s="5"/>
      <c r="H9" s="5"/>
      <c r="I9" s="5"/>
      <c r="J9" s="5"/>
      <c r="K9" s="5"/>
      <c r="L9" s="5"/>
      <c r="M9" s="5"/>
      <c r="N9" s="5"/>
    </row>
    <row r="10" spans="1:14" x14ac:dyDescent="0.2">
      <c r="A10" s="82" t="s">
        <v>73</v>
      </c>
      <c r="B10" s="13">
        <v>32.243138896006499</v>
      </c>
      <c r="C10" s="5"/>
      <c r="D10" s="5"/>
      <c r="E10" s="5"/>
      <c r="F10" s="5"/>
      <c r="G10" s="5"/>
      <c r="H10" s="5"/>
      <c r="I10" s="5"/>
      <c r="J10" s="5"/>
      <c r="K10" s="5"/>
      <c r="L10" s="5"/>
      <c r="M10" s="5"/>
      <c r="N10" s="5"/>
    </row>
    <row r="11" spans="1:14" x14ac:dyDescent="0.2">
      <c r="A11" s="9" t="s">
        <v>74</v>
      </c>
      <c r="B11" s="13">
        <v>32.217647765658398</v>
      </c>
      <c r="C11" s="5"/>
      <c r="D11" s="5"/>
      <c r="E11" s="5"/>
      <c r="F11" s="5"/>
      <c r="G11" s="5"/>
      <c r="H11" s="5"/>
      <c r="I11" s="5"/>
      <c r="J11" s="5"/>
      <c r="K11" s="5"/>
      <c r="L11" s="5"/>
      <c r="M11" s="5"/>
      <c r="N11" s="5"/>
    </row>
    <row r="12" spans="1:14" x14ac:dyDescent="0.2">
      <c r="A12" s="9" t="s">
        <v>4</v>
      </c>
      <c r="B12" s="13">
        <v>42.850744077442144</v>
      </c>
      <c r="C12" s="5"/>
      <c r="D12" s="5"/>
      <c r="E12" s="5"/>
      <c r="F12" s="5"/>
      <c r="G12" s="5"/>
      <c r="H12" s="5"/>
      <c r="I12" s="5"/>
      <c r="J12" s="5"/>
      <c r="K12" s="5"/>
      <c r="L12" s="5"/>
      <c r="M12" s="5"/>
      <c r="N12" s="5"/>
    </row>
    <row r="13" spans="1:14" x14ac:dyDescent="0.2">
      <c r="A13" s="9" t="s">
        <v>5</v>
      </c>
      <c r="B13" s="13">
        <v>33.632378175663895</v>
      </c>
      <c r="C13" s="5"/>
      <c r="D13" s="5"/>
      <c r="E13" s="5"/>
      <c r="F13" s="5"/>
      <c r="G13" s="5"/>
      <c r="H13" s="5"/>
      <c r="I13" s="5"/>
      <c r="J13" s="5"/>
      <c r="K13" s="5"/>
      <c r="L13" s="5"/>
      <c r="M13" s="5"/>
      <c r="N13" s="5"/>
    </row>
    <row r="14" spans="1:14" x14ac:dyDescent="0.2">
      <c r="B14" s="4"/>
      <c r="C14" s="4"/>
      <c r="F14" s="4"/>
      <c r="G14" s="4"/>
    </row>
    <row r="30" spans="1:6" ht="97.5" customHeight="1" x14ac:dyDescent="0.2">
      <c r="A30" s="131" t="s">
        <v>221</v>
      </c>
      <c r="B30" s="131"/>
      <c r="C30" s="131"/>
      <c r="D30" s="131"/>
      <c r="E30" s="131"/>
      <c r="F30" s="131"/>
    </row>
    <row r="31" spans="1:6" x14ac:dyDescent="0.2">
      <c r="A31" s="6" t="s">
        <v>6</v>
      </c>
    </row>
  </sheetData>
  <mergeCells count="1">
    <mergeCell ref="A30:F30"/>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workbookViewId="0">
      <selection activeCell="K35" sqref="K35"/>
    </sheetView>
  </sheetViews>
  <sheetFormatPr defaultRowHeight="14.25" x14ac:dyDescent="0.2"/>
  <cols>
    <col min="1" max="1" width="33.625" style="1" customWidth="1"/>
    <col min="2" max="2" width="16" style="1" customWidth="1"/>
    <col min="3" max="3" width="13.625" style="1" bestFit="1" customWidth="1"/>
    <col min="4" max="4" width="10.75" style="1" customWidth="1"/>
    <col min="5" max="5" width="30.625" style="1" bestFit="1" customWidth="1"/>
    <col min="6" max="6" width="19.875" style="1" bestFit="1" customWidth="1"/>
    <col min="7" max="16" width="10.5" style="1" customWidth="1"/>
    <col min="17" max="16384" width="9" style="1"/>
  </cols>
  <sheetData>
    <row r="1" spans="1:31" ht="23.25" x14ac:dyDescent="0.35">
      <c r="A1" s="7" t="s">
        <v>215</v>
      </c>
    </row>
    <row r="2" spans="1:31" x14ac:dyDescent="0.2">
      <c r="A2" s="1" t="s">
        <v>230</v>
      </c>
    </row>
    <row r="4" spans="1:31" ht="15" x14ac:dyDescent="0.25">
      <c r="A4" s="2" t="s">
        <v>114</v>
      </c>
    </row>
    <row r="5" spans="1:31" ht="15" x14ac:dyDescent="0.25">
      <c r="A5" s="2"/>
    </row>
    <row r="6" spans="1:31" x14ac:dyDescent="0.2">
      <c r="A6" s="60"/>
      <c r="B6" s="100" t="s">
        <v>116</v>
      </c>
      <c r="C6" s="70"/>
      <c r="D6" s="66"/>
      <c r="E6" s="67"/>
      <c r="F6" s="67"/>
      <c r="G6" s="51"/>
      <c r="H6" s="51"/>
      <c r="I6" s="51"/>
      <c r="J6" s="51"/>
      <c r="K6" s="51"/>
      <c r="L6" s="51"/>
      <c r="M6" s="51"/>
      <c r="N6" s="51"/>
      <c r="O6" s="51"/>
      <c r="P6" s="52"/>
      <c r="Q6" s="52"/>
      <c r="R6" s="52"/>
      <c r="S6" s="52"/>
      <c r="T6" s="52"/>
      <c r="U6" s="52"/>
      <c r="V6" s="52"/>
      <c r="W6" s="52"/>
      <c r="X6" s="52"/>
      <c r="Y6" s="52"/>
      <c r="Z6" s="52"/>
      <c r="AA6" s="52"/>
      <c r="AB6" s="52"/>
      <c r="AC6" s="52"/>
      <c r="AD6" s="52"/>
      <c r="AE6" s="52"/>
    </row>
    <row r="7" spans="1:31" ht="15" x14ac:dyDescent="0.25">
      <c r="A7" s="11"/>
      <c r="B7" s="101" t="s">
        <v>169</v>
      </c>
      <c r="C7" s="53"/>
      <c r="D7" s="52"/>
      <c r="E7" s="52"/>
      <c r="G7" s="57"/>
      <c r="H7" s="52"/>
      <c r="I7" s="52"/>
      <c r="J7" s="52"/>
      <c r="K7" s="52"/>
      <c r="L7" s="52"/>
      <c r="M7" s="52"/>
      <c r="N7" s="52"/>
      <c r="O7" s="52"/>
      <c r="P7" s="52"/>
      <c r="Q7" s="52"/>
      <c r="R7" s="52"/>
      <c r="S7" s="52"/>
      <c r="T7" s="52"/>
      <c r="U7" s="52"/>
      <c r="V7" s="52"/>
      <c r="W7" s="52"/>
      <c r="X7" s="52"/>
      <c r="Y7" s="52"/>
      <c r="Z7" s="52"/>
      <c r="AA7" s="52"/>
      <c r="AB7" s="52"/>
      <c r="AC7" s="52"/>
      <c r="AD7" s="52"/>
      <c r="AE7" s="52"/>
    </row>
    <row r="8" spans="1:31" x14ac:dyDescent="0.2">
      <c r="A8" s="63" t="s">
        <v>117</v>
      </c>
      <c r="B8" s="73">
        <v>5.2999999999999999E-2</v>
      </c>
      <c r="C8" s="54"/>
      <c r="D8" s="52"/>
      <c r="E8" s="52"/>
      <c r="G8" s="57"/>
      <c r="H8" s="52"/>
      <c r="I8" s="52"/>
      <c r="J8" s="52"/>
      <c r="K8" s="52"/>
      <c r="L8" s="52"/>
      <c r="M8" s="52"/>
      <c r="N8" s="52"/>
      <c r="O8" s="52"/>
      <c r="P8" s="52"/>
      <c r="Q8" s="52"/>
      <c r="R8" s="52"/>
      <c r="S8" s="52"/>
      <c r="T8" s="52"/>
      <c r="U8" s="52"/>
      <c r="V8" s="52"/>
      <c r="W8" s="52"/>
      <c r="X8" s="52"/>
      <c r="Y8" s="52"/>
      <c r="Z8" s="52"/>
      <c r="AA8" s="52"/>
      <c r="AB8" s="52"/>
      <c r="AC8" s="52"/>
      <c r="AD8" s="52"/>
      <c r="AE8" s="52"/>
    </row>
    <row r="9" spans="1:31" x14ac:dyDescent="0.2">
      <c r="A9" s="63" t="s">
        <v>118</v>
      </c>
      <c r="B9" s="73">
        <v>8.8999999999999996E-2</v>
      </c>
    </row>
    <row r="10" spans="1:31" x14ac:dyDescent="0.2">
      <c r="A10" s="24" t="s">
        <v>119</v>
      </c>
      <c r="B10" s="73">
        <v>0.109</v>
      </c>
    </row>
    <row r="11" spans="1:31" x14ac:dyDescent="0.2">
      <c r="A11" s="24" t="s">
        <v>120</v>
      </c>
      <c r="B11" s="73">
        <v>0.13700000000000001</v>
      </c>
    </row>
    <row r="12" spans="1:31" x14ac:dyDescent="0.2">
      <c r="A12" s="24" t="s">
        <v>121</v>
      </c>
      <c r="B12" s="73">
        <v>0.373</v>
      </c>
    </row>
    <row r="13" spans="1:31" x14ac:dyDescent="0.2">
      <c r="A13" s="24" t="s">
        <v>122</v>
      </c>
      <c r="B13" s="73">
        <v>0.54800000000000004</v>
      </c>
    </row>
    <row r="14" spans="1:31" x14ac:dyDescent="0.2">
      <c r="A14" s="24" t="s">
        <v>123</v>
      </c>
      <c r="B14" s="73">
        <v>0.77300000000000002</v>
      </c>
    </row>
    <row r="15" spans="1:31" x14ac:dyDescent="0.2">
      <c r="A15" s="24" t="s">
        <v>124</v>
      </c>
      <c r="B15" s="73">
        <v>0.79200000000000004</v>
      </c>
    </row>
    <row r="16" spans="1:31" x14ac:dyDescent="0.2">
      <c r="A16" s="24" t="s">
        <v>125</v>
      </c>
      <c r="B16" s="73">
        <v>0.79200000000000004</v>
      </c>
    </row>
    <row r="17" spans="1:11" x14ac:dyDescent="0.2">
      <c r="A17" s="24" t="s">
        <v>126</v>
      </c>
      <c r="B17" s="73">
        <v>0.92800000000000005</v>
      </c>
    </row>
    <row r="18" spans="1:11" x14ac:dyDescent="0.2">
      <c r="A18" s="24" t="s">
        <v>127</v>
      </c>
      <c r="B18" s="73">
        <v>0.95299999999999996</v>
      </c>
    </row>
    <row r="19" spans="1:11" x14ac:dyDescent="0.2">
      <c r="A19" s="24" t="s">
        <v>128</v>
      </c>
      <c r="B19" s="73">
        <v>0.42</v>
      </c>
    </row>
    <row r="20" spans="1:11" x14ac:dyDescent="0.2">
      <c r="A20" s="24" t="s">
        <v>129</v>
      </c>
      <c r="B20" s="73">
        <v>0.45400000000000001</v>
      </c>
    </row>
    <row r="21" spans="1:11" x14ac:dyDescent="0.2">
      <c r="A21" s="24" t="s">
        <v>130</v>
      </c>
      <c r="B21" s="73">
        <v>0.63500000000000001</v>
      </c>
    </row>
    <row r="25" spans="1:11" ht="14.25" customHeight="1" x14ac:dyDescent="0.2"/>
    <row r="26" spans="1:11" ht="14.25" customHeight="1" x14ac:dyDescent="0.2">
      <c r="A26" s="131" t="s">
        <v>235</v>
      </c>
      <c r="B26" s="131"/>
      <c r="C26" s="131"/>
      <c r="D26" s="131"/>
      <c r="E26" s="131"/>
      <c r="F26" s="131"/>
      <c r="G26" s="131"/>
      <c r="H26" s="131"/>
      <c r="I26" s="131"/>
      <c r="J26" s="131"/>
      <c r="K26" s="131"/>
    </row>
    <row r="27" spans="1:11" ht="14.25" customHeight="1" x14ac:dyDescent="0.2">
      <c r="A27" s="131" t="s">
        <v>115</v>
      </c>
      <c r="B27" s="131"/>
      <c r="C27" s="131"/>
      <c r="D27" s="131"/>
      <c r="E27" s="131"/>
      <c r="F27" s="131"/>
      <c r="G27" s="131"/>
      <c r="H27" s="131"/>
      <c r="I27" s="131"/>
      <c r="J27" s="131"/>
      <c r="K27" s="131"/>
    </row>
  </sheetData>
  <mergeCells count="2">
    <mergeCell ref="A26:K26"/>
    <mergeCell ref="A27:K27"/>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9"/>
  <sheetViews>
    <sheetView workbookViewId="0">
      <selection activeCell="P32" sqref="P32"/>
    </sheetView>
  </sheetViews>
  <sheetFormatPr defaultRowHeight="14.25" x14ac:dyDescent="0.2"/>
  <cols>
    <col min="1" max="1" width="20.75" style="1" customWidth="1"/>
    <col min="2" max="2" width="6.75" style="1" customWidth="1"/>
    <col min="3" max="8" width="12.25" style="1" customWidth="1"/>
    <col min="9" max="17" width="10.5" style="1" customWidth="1"/>
    <col min="18" max="16384" width="9" style="1"/>
  </cols>
  <sheetData>
    <row r="1" spans="1:32" ht="23.25" x14ac:dyDescent="0.35">
      <c r="A1" s="7" t="s">
        <v>215</v>
      </c>
      <c r="B1" s="7"/>
    </row>
    <row r="2" spans="1:32" x14ac:dyDescent="0.2">
      <c r="A2" s="1" t="s">
        <v>230</v>
      </c>
      <c r="B2" s="83"/>
    </row>
    <row r="4" spans="1:32" ht="15" x14ac:dyDescent="0.25">
      <c r="A4" s="2" t="s">
        <v>131</v>
      </c>
      <c r="B4" s="2"/>
    </row>
    <row r="5" spans="1:32" ht="15" x14ac:dyDescent="0.25">
      <c r="A5" s="2"/>
      <c r="B5" s="2"/>
    </row>
    <row r="6" spans="1:32" x14ac:dyDescent="0.2">
      <c r="A6" s="98"/>
      <c r="B6" s="114"/>
      <c r="C6" s="134">
        <v>2015</v>
      </c>
      <c r="D6" s="135"/>
      <c r="E6" s="136"/>
      <c r="F6" s="134">
        <v>2030</v>
      </c>
      <c r="G6" s="135"/>
      <c r="H6" s="136"/>
      <c r="I6" s="56"/>
      <c r="J6" s="51"/>
      <c r="K6" s="51"/>
      <c r="L6" s="51"/>
      <c r="M6" s="51"/>
      <c r="N6" s="51"/>
      <c r="O6" s="51"/>
      <c r="P6" s="51"/>
      <c r="Q6" s="52"/>
      <c r="R6" s="52"/>
      <c r="S6" s="52"/>
      <c r="T6" s="52"/>
      <c r="U6" s="52"/>
      <c r="V6" s="52"/>
      <c r="W6" s="52"/>
      <c r="X6" s="52"/>
      <c r="Y6" s="52"/>
      <c r="Z6" s="52"/>
      <c r="AA6" s="52"/>
      <c r="AB6" s="52"/>
      <c r="AC6" s="52"/>
      <c r="AD6" s="52"/>
      <c r="AE6" s="52"/>
      <c r="AF6" s="52"/>
    </row>
    <row r="7" spans="1:32" x14ac:dyDescent="0.2">
      <c r="A7" s="98"/>
      <c r="B7" s="98"/>
      <c r="C7" s="100" t="s">
        <v>134</v>
      </c>
      <c r="D7" s="45" t="s">
        <v>135</v>
      </c>
      <c r="E7" s="45" t="s">
        <v>136</v>
      </c>
      <c r="F7" s="45" t="s">
        <v>137</v>
      </c>
      <c r="G7" s="100" t="s">
        <v>138</v>
      </c>
      <c r="H7" s="45" t="s">
        <v>139</v>
      </c>
      <c r="I7" s="57"/>
      <c r="J7" s="52"/>
      <c r="K7" s="52"/>
      <c r="L7" s="52"/>
      <c r="M7" s="52"/>
      <c r="N7" s="52"/>
      <c r="O7" s="52"/>
      <c r="P7" s="52"/>
      <c r="Q7" s="52"/>
      <c r="R7" s="52"/>
      <c r="S7" s="52"/>
      <c r="T7" s="52"/>
      <c r="U7" s="52"/>
      <c r="V7" s="52"/>
      <c r="W7" s="52"/>
      <c r="X7" s="52"/>
      <c r="Y7" s="52"/>
      <c r="Z7" s="52"/>
      <c r="AA7" s="52"/>
      <c r="AB7" s="52"/>
      <c r="AC7" s="52"/>
      <c r="AD7" s="52"/>
      <c r="AE7" s="52"/>
      <c r="AF7" s="52"/>
    </row>
    <row r="8" spans="1:32" x14ac:dyDescent="0.2">
      <c r="A8" s="99" t="s">
        <v>41</v>
      </c>
      <c r="B8" s="99" t="s">
        <v>168</v>
      </c>
      <c r="C8" s="11">
        <v>3010.7272800000001</v>
      </c>
      <c r="D8" s="9">
        <v>3230</v>
      </c>
      <c r="E8" s="45">
        <v>3000</v>
      </c>
      <c r="F8" s="45">
        <v>2961.4309754718238</v>
      </c>
      <c r="G8" s="9">
        <v>2918</v>
      </c>
      <c r="H8" s="45">
        <v>2783</v>
      </c>
      <c r="I8" s="57"/>
      <c r="J8" s="52"/>
      <c r="K8" s="52"/>
      <c r="L8" s="52"/>
      <c r="M8" s="52"/>
      <c r="N8" s="52"/>
      <c r="O8" s="52"/>
      <c r="P8" s="52"/>
      <c r="Q8" s="52"/>
      <c r="R8" s="52"/>
      <c r="S8" s="52"/>
      <c r="T8" s="52"/>
      <c r="U8" s="52"/>
      <c r="V8" s="52"/>
      <c r="W8" s="52"/>
      <c r="X8" s="52"/>
      <c r="Y8" s="52"/>
      <c r="Z8" s="52"/>
      <c r="AA8" s="52"/>
      <c r="AB8" s="52"/>
      <c r="AC8" s="52"/>
      <c r="AD8" s="52"/>
      <c r="AE8" s="52"/>
      <c r="AF8" s="52"/>
    </row>
    <row r="9" spans="1:32" x14ac:dyDescent="0.2">
      <c r="A9" s="99" t="s">
        <v>140</v>
      </c>
      <c r="B9" s="99" t="s">
        <v>168</v>
      </c>
      <c r="C9" s="9">
        <v>6765.5082000000002</v>
      </c>
      <c r="D9" s="9">
        <v>7262</v>
      </c>
      <c r="E9" s="9">
        <v>6750</v>
      </c>
      <c r="F9" s="9">
        <v>4284.266112764697</v>
      </c>
      <c r="G9" s="9">
        <v>5710</v>
      </c>
      <c r="H9" s="9">
        <v>4908</v>
      </c>
    </row>
    <row r="10" spans="1:32" x14ac:dyDescent="0.2">
      <c r="A10" s="99" t="s">
        <v>40</v>
      </c>
      <c r="B10" s="99" t="s">
        <v>168</v>
      </c>
      <c r="C10" s="9">
        <v>4933.2888000000003</v>
      </c>
      <c r="D10" s="9">
        <v>3990</v>
      </c>
      <c r="E10" s="9">
        <v>3850</v>
      </c>
      <c r="F10" s="9">
        <v>4852.5133313530223</v>
      </c>
      <c r="G10" s="9">
        <v>3943</v>
      </c>
      <c r="H10" s="9">
        <v>0</v>
      </c>
    </row>
    <row r="11" spans="1:32" x14ac:dyDescent="0.2">
      <c r="A11" s="99" t="s">
        <v>141</v>
      </c>
      <c r="B11" s="99" t="s">
        <v>168</v>
      </c>
      <c r="C11" s="9">
        <v>10073.653920000001</v>
      </c>
      <c r="D11" s="9">
        <v>8549</v>
      </c>
      <c r="E11" s="9">
        <v>8250</v>
      </c>
      <c r="F11" s="9">
        <v>6379.1533237924787</v>
      </c>
      <c r="G11" s="9">
        <v>6722</v>
      </c>
      <c r="H11" s="9">
        <v>6524</v>
      </c>
    </row>
    <row r="12" spans="1:32" x14ac:dyDescent="0.2">
      <c r="A12" s="99" t="s">
        <v>142</v>
      </c>
      <c r="B12" s="99" t="s">
        <v>168</v>
      </c>
      <c r="C12" s="9">
        <v>1361.22228</v>
      </c>
      <c r="D12" s="9">
        <v>1553</v>
      </c>
      <c r="E12" s="9">
        <v>1450</v>
      </c>
      <c r="F12" s="9">
        <v>1326.9211473250591</v>
      </c>
      <c r="G12" s="9">
        <v>1576</v>
      </c>
      <c r="H12" s="9">
        <v>1409</v>
      </c>
    </row>
    <row r="13" spans="1:32" x14ac:dyDescent="0.2">
      <c r="A13" s="99" t="s">
        <v>143</v>
      </c>
      <c r="B13" s="99" t="s">
        <v>168</v>
      </c>
      <c r="C13" s="9">
        <v>3003.6217200000001</v>
      </c>
      <c r="D13" s="9">
        <v>3216</v>
      </c>
      <c r="E13" s="9">
        <v>3050</v>
      </c>
      <c r="F13" s="9">
        <v>1902.047025907088</v>
      </c>
      <c r="G13" s="9">
        <v>2495</v>
      </c>
      <c r="H13" s="9">
        <v>1516</v>
      </c>
    </row>
    <row r="14" spans="1:32" x14ac:dyDescent="0.2">
      <c r="A14" s="99" t="s">
        <v>144</v>
      </c>
      <c r="B14" s="99" t="s">
        <v>168</v>
      </c>
      <c r="C14" s="9">
        <v>950.11487999999997</v>
      </c>
      <c r="D14" s="9">
        <v>1057</v>
      </c>
      <c r="E14" s="9">
        <v>1000</v>
      </c>
      <c r="F14" s="9">
        <v>922.00704409094681</v>
      </c>
      <c r="G14" s="9">
        <v>1069</v>
      </c>
      <c r="H14" s="9"/>
    </row>
    <row r="15" spans="1:32" x14ac:dyDescent="0.2">
      <c r="A15" s="99" t="s">
        <v>145</v>
      </c>
      <c r="B15" s="99" t="s">
        <v>168</v>
      </c>
      <c r="C15" s="9">
        <v>6598.0199999999995</v>
      </c>
      <c r="D15" s="9"/>
      <c r="E15" s="9"/>
      <c r="F15" s="9">
        <v>4389.2868010218908</v>
      </c>
      <c r="G15" s="9"/>
      <c r="H15" s="9"/>
    </row>
    <row r="16" spans="1:32" x14ac:dyDescent="0.2">
      <c r="A16" s="99" t="s">
        <v>146</v>
      </c>
      <c r="B16" s="99" t="s">
        <v>168</v>
      </c>
      <c r="C16" s="9">
        <v>2436.192</v>
      </c>
      <c r="D16" s="9">
        <v>2495</v>
      </c>
      <c r="E16" s="9">
        <v>2450</v>
      </c>
      <c r="F16" s="9">
        <v>2203.5265780563723</v>
      </c>
      <c r="G16" s="9">
        <v>1725</v>
      </c>
      <c r="H16" s="9">
        <v>1973</v>
      </c>
    </row>
    <row r="17" spans="1:8" x14ac:dyDescent="0.2">
      <c r="A17" s="99" t="s">
        <v>147</v>
      </c>
      <c r="B17" s="99" t="s">
        <v>168</v>
      </c>
      <c r="C17" s="9">
        <v>3035.0891999999999</v>
      </c>
      <c r="D17" s="9">
        <v>2303</v>
      </c>
      <c r="E17" s="9">
        <v>2300</v>
      </c>
      <c r="F17" s="9">
        <v>2129.8449807748784</v>
      </c>
      <c r="G17" s="9">
        <v>1078</v>
      </c>
      <c r="H17" s="9">
        <v>1128</v>
      </c>
    </row>
    <row r="18" spans="1:8" x14ac:dyDescent="0.2">
      <c r="A18" s="99" t="s">
        <v>148</v>
      </c>
      <c r="B18" s="99" t="s">
        <v>168</v>
      </c>
      <c r="C18" s="9">
        <v>5217.5111999999999</v>
      </c>
      <c r="D18" s="9">
        <v>7118</v>
      </c>
      <c r="E18" s="9">
        <v>9000</v>
      </c>
      <c r="F18" s="9">
        <v>5132.0820006490785</v>
      </c>
      <c r="G18" s="9">
        <v>7424</v>
      </c>
      <c r="H18" s="9">
        <v>8876</v>
      </c>
    </row>
    <row r="38" spans="1:12" ht="24" customHeight="1" x14ac:dyDescent="0.2">
      <c r="A38" s="131" t="s">
        <v>132</v>
      </c>
      <c r="B38" s="131"/>
      <c r="C38" s="131"/>
      <c r="D38" s="131"/>
      <c r="E38" s="131"/>
      <c r="F38" s="131"/>
      <c r="G38" s="131"/>
      <c r="H38" s="131"/>
      <c r="I38" s="131"/>
      <c r="J38" s="131"/>
      <c r="K38" s="131"/>
      <c r="L38" s="131"/>
    </row>
    <row r="39" spans="1:12" ht="14.25" customHeight="1" x14ac:dyDescent="0.2">
      <c r="A39" s="131" t="s">
        <v>133</v>
      </c>
      <c r="B39" s="131"/>
      <c r="C39" s="131"/>
      <c r="D39" s="131"/>
      <c r="E39" s="131"/>
      <c r="F39" s="131"/>
      <c r="G39" s="131"/>
      <c r="H39" s="131"/>
      <c r="I39" s="131"/>
      <c r="J39" s="131"/>
      <c r="K39" s="131"/>
      <c r="L39" s="131"/>
    </row>
  </sheetData>
  <mergeCells count="4">
    <mergeCell ref="A38:L38"/>
    <mergeCell ref="A39:L39"/>
    <mergeCell ref="C6:E6"/>
    <mergeCell ref="F6:H6"/>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workbookViewId="0">
      <selection activeCell="Q31" sqref="Q31"/>
    </sheetView>
  </sheetViews>
  <sheetFormatPr defaultRowHeight="14.25" x14ac:dyDescent="0.2"/>
  <cols>
    <col min="1" max="1" width="18.5" style="1" customWidth="1"/>
    <col min="2" max="33" width="8.5" style="1" customWidth="1"/>
    <col min="34" max="16384" width="9" style="1"/>
  </cols>
  <sheetData>
    <row r="1" spans="1:33" ht="23.25" x14ac:dyDescent="0.35">
      <c r="A1" s="7" t="s">
        <v>215</v>
      </c>
      <c r="B1" s="7"/>
    </row>
    <row r="2" spans="1:33" x14ac:dyDescent="0.2">
      <c r="A2" s="1" t="s">
        <v>230</v>
      </c>
      <c r="B2" s="83"/>
    </row>
    <row r="4" spans="1:33" ht="15" x14ac:dyDescent="0.25">
      <c r="A4" s="2" t="s">
        <v>149</v>
      </c>
      <c r="B4" s="2"/>
    </row>
    <row r="5" spans="1:33" ht="15" x14ac:dyDescent="0.25">
      <c r="A5" s="2"/>
      <c r="B5" s="2"/>
    </row>
    <row r="6" spans="1:33" x14ac:dyDescent="0.2">
      <c r="A6" s="10"/>
      <c r="B6" s="10"/>
      <c r="C6" s="40">
        <v>2020</v>
      </c>
      <c r="D6" s="40">
        <v>2021</v>
      </c>
      <c r="E6" s="40">
        <v>2022</v>
      </c>
      <c r="F6" s="40">
        <v>2023</v>
      </c>
      <c r="G6" s="10">
        <v>2024</v>
      </c>
      <c r="H6" s="10">
        <v>2025</v>
      </c>
      <c r="I6" s="10">
        <v>2026</v>
      </c>
      <c r="J6" s="10">
        <v>2027</v>
      </c>
      <c r="K6" s="10">
        <v>2028</v>
      </c>
      <c r="L6" s="10">
        <v>2029</v>
      </c>
      <c r="M6" s="10">
        <v>2030</v>
      </c>
      <c r="N6" s="10">
        <v>2031</v>
      </c>
      <c r="O6" s="10">
        <v>2032</v>
      </c>
      <c r="P6" s="10">
        <v>2033</v>
      </c>
      <c r="Q6" s="10">
        <v>2034</v>
      </c>
      <c r="R6" s="24">
        <v>2035</v>
      </c>
      <c r="S6" s="24">
        <v>2036</v>
      </c>
      <c r="T6" s="24">
        <v>2037</v>
      </c>
      <c r="U6" s="24">
        <v>2038</v>
      </c>
      <c r="V6" s="24">
        <v>2039</v>
      </c>
      <c r="W6" s="24">
        <v>2040</v>
      </c>
      <c r="X6" s="24">
        <v>2041</v>
      </c>
      <c r="Y6" s="24">
        <v>2042</v>
      </c>
      <c r="Z6" s="24">
        <v>2043</v>
      </c>
      <c r="AA6" s="24">
        <v>2044</v>
      </c>
      <c r="AB6" s="24">
        <v>2045</v>
      </c>
      <c r="AC6" s="24">
        <v>2046</v>
      </c>
      <c r="AD6" s="24">
        <v>2047</v>
      </c>
      <c r="AE6" s="24">
        <v>2048</v>
      </c>
      <c r="AF6" s="24">
        <v>2049</v>
      </c>
      <c r="AG6" s="24">
        <v>2050</v>
      </c>
    </row>
    <row r="7" spans="1:33" x14ac:dyDescent="0.2">
      <c r="A7" s="10"/>
      <c r="B7" s="10"/>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ht="15" x14ac:dyDescent="0.25">
      <c r="A8" s="10" t="s">
        <v>71</v>
      </c>
      <c r="B8" s="103" t="s">
        <v>170</v>
      </c>
      <c r="C8" s="11">
        <v>174.32645963475275</v>
      </c>
      <c r="D8" s="11">
        <v>175.57679197498754</v>
      </c>
      <c r="E8" s="11">
        <v>177.1286139733233</v>
      </c>
      <c r="F8" s="11">
        <v>178.03695087946116</v>
      </c>
      <c r="G8" s="11">
        <v>179.24854962614336</v>
      </c>
      <c r="H8" s="11">
        <v>179.98852374220229</v>
      </c>
      <c r="I8" s="11">
        <v>181.57734186768693</v>
      </c>
      <c r="J8" s="11">
        <v>182.93928693325921</v>
      </c>
      <c r="K8" s="11">
        <v>183.92256254207959</v>
      </c>
      <c r="L8" s="11">
        <v>186.76646647930704</v>
      </c>
      <c r="M8" s="11">
        <v>189.80196627041582</v>
      </c>
      <c r="N8" s="11">
        <v>192.13984886312093</v>
      </c>
      <c r="O8" s="11">
        <v>193.6208351422525</v>
      </c>
      <c r="P8" s="11">
        <v>195.5681770093031</v>
      </c>
      <c r="Q8" s="11">
        <v>196.74403129740716</v>
      </c>
      <c r="R8" s="9">
        <v>197.37081385676882</v>
      </c>
      <c r="S8" s="9">
        <v>199.03766759940427</v>
      </c>
      <c r="T8" s="9">
        <v>199.0806437894949</v>
      </c>
      <c r="U8" s="9">
        <v>199.42011450230899</v>
      </c>
      <c r="V8" s="9">
        <v>200.36153225960942</v>
      </c>
      <c r="W8" s="9">
        <v>203.40924711606709</v>
      </c>
      <c r="X8" s="9">
        <v>207.72391826421546</v>
      </c>
      <c r="Y8" s="9">
        <v>212.73407878637389</v>
      </c>
      <c r="Z8" s="9">
        <v>215.77576662993209</v>
      </c>
      <c r="AA8" s="9">
        <v>222.14414117547909</v>
      </c>
      <c r="AB8" s="9">
        <v>226.52327103338033</v>
      </c>
      <c r="AC8" s="9">
        <v>232.10301451090947</v>
      </c>
      <c r="AD8" s="9">
        <v>235.85245478144151</v>
      </c>
      <c r="AE8" s="9">
        <v>240.186541536525</v>
      </c>
      <c r="AF8" s="9">
        <v>244.38961770280181</v>
      </c>
      <c r="AG8" s="9">
        <v>249.70970801588956</v>
      </c>
    </row>
    <row r="9" spans="1:33" ht="15" x14ac:dyDescent="0.25">
      <c r="A9" s="10" t="s">
        <v>72</v>
      </c>
      <c r="B9" s="103" t="s">
        <v>170</v>
      </c>
      <c r="C9" s="11">
        <v>104.04406009643439</v>
      </c>
      <c r="D9" s="11">
        <v>101.07844773384372</v>
      </c>
      <c r="E9" s="11">
        <v>97.633502972927161</v>
      </c>
      <c r="F9" s="11">
        <v>90.425207717458363</v>
      </c>
      <c r="G9" s="11">
        <v>86.257700574717916</v>
      </c>
      <c r="H9" s="11">
        <v>80.389405633153402</v>
      </c>
      <c r="I9" s="11">
        <v>76.558409069156582</v>
      </c>
      <c r="J9" s="11">
        <v>72.432166239011835</v>
      </c>
      <c r="K9" s="11">
        <v>70.564247443616637</v>
      </c>
      <c r="L9" s="11">
        <v>69.909663643659172</v>
      </c>
      <c r="M9" s="11">
        <v>57.511622148081081</v>
      </c>
      <c r="N9" s="11">
        <v>47.898941005035347</v>
      </c>
      <c r="O9" s="11">
        <v>45.5981097140034</v>
      </c>
      <c r="P9" s="11">
        <v>45.069097078556467</v>
      </c>
      <c r="Q9" s="11">
        <v>43.096292854100952</v>
      </c>
      <c r="R9" s="9">
        <v>39.764730000933874</v>
      </c>
      <c r="S9" s="9">
        <v>35.978566580495375</v>
      </c>
      <c r="T9" s="9">
        <v>35.035276950583075</v>
      </c>
      <c r="U9" s="9">
        <v>34.302108444278403</v>
      </c>
      <c r="V9" s="9">
        <v>32.877803412852664</v>
      </c>
      <c r="W9" s="9">
        <v>31.792862933295336</v>
      </c>
      <c r="X9" s="9">
        <v>29.952036149396545</v>
      </c>
      <c r="Y9" s="9">
        <v>28.776757177953055</v>
      </c>
      <c r="Z9" s="9">
        <v>28.27203927482741</v>
      </c>
      <c r="AA9" s="9">
        <v>27.93579477893249</v>
      </c>
      <c r="AB9" s="9">
        <v>27.574730741628823</v>
      </c>
      <c r="AC9" s="9">
        <v>27.442047467566788</v>
      </c>
      <c r="AD9" s="9">
        <v>27.792469955538309</v>
      </c>
      <c r="AE9" s="9">
        <v>28.387234489093132</v>
      </c>
      <c r="AF9" s="9">
        <v>28.126936225957177</v>
      </c>
      <c r="AG9" s="9">
        <v>28.518593978004461</v>
      </c>
    </row>
    <row r="10" spans="1:33" ht="15" x14ac:dyDescent="0.25">
      <c r="A10" s="24" t="s">
        <v>2</v>
      </c>
      <c r="B10" s="103" t="s">
        <v>170</v>
      </c>
      <c r="C10" s="9">
        <v>134.97829154885059</v>
      </c>
      <c r="D10" s="9">
        <v>122.62194743933672</v>
      </c>
      <c r="E10" s="9">
        <v>113.98181828526995</v>
      </c>
      <c r="F10" s="9">
        <v>102.5504491057617</v>
      </c>
      <c r="G10" s="9">
        <v>95.028445473910509</v>
      </c>
      <c r="H10" s="9">
        <v>90.965363257351598</v>
      </c>
      <c r="I10" s="9">
        <v>88.876946605541207</v>
      </c>
      <c r="J10" s="9">
        <v>84.530973562103597</v>
      </c>
      <c r="K10" s="9">
        <v>79.788051674177396</v>
      </c>
      <c r="L10" s="9">
        <v>73.523595495928305</v>
      </c>
      <c r="M10" s="9">
        <v>47.702726255152726</v>
      </c>
      <c r="N10" s="9">
        <v>33.93787917537626</v>
      </c>
      <c r="O10" s="9">
        <v>32.631093875878328</v>
      </c>
      <c r="P10" s="9">
        <v>29.907813630754251</v>
      </c>
      <c r="Q10" s="9">
        <v>29.658782432087577</v>
      </c>
      <c r="R10" s="9">
        <v>28.701960102637923</v>
      </c>
      <c r="S10" s="9">
        <v>27.857604801963248</v>
      </c>
      <c r="T10" s="9">
        <v>27.032623485097847</v>
      </c>
      <c r="U10" s="9">
        <v>26.128703977928915</v>
      </c>
      <c r="V10" s="9">
        <v>25.192123444882562</v>
      </c>
      <c r="W10" s="9">
        <v>24.871918844002643</v>
      </c>
      <c r="X10" s="9">
        <v>24.253934853175711</v>
      </c>
      <c r="Y10" s="9">
        <v>23.575610171171338</v>
      </c>
      <c r="Z10" s="9">
        <v>23.298835739870746</v>
      </c>
      <c r="AA10" s="9">
        <v>22.775126324037256</v>
      </c>
      <c r="AB10" s="9">
        <v>23.008785395100141</v>
      </c>
      <c r="AC10" s="9">
        <v>23.039391110238508</v>
      </c>
      <c r="AD10" s="9">
        <v>23.933792352706536</v>
      </c>
      <c r="AE10" s="9">
        <v>24.45060624260536</v>
      </c>
      <c r="AF10" s="9">
        <v>24.601338492562252</v>
      </c>
      <c r="AG10" s="9">
        <v>25.455832700089609</v>
      </c>
    </row>
    <row r="11" spans="1:33" ht="15" x14ac:dyDescent="0.25">
      <c r="A11" s="24" t="s">
        <v>3</v>
      </c>
      <c r="B11" s="103" t="s">
        <v>170</v>
      </c>
      <c r="C11" s="9">
        <v>148.17133936372261</v>
      </c>
      <c r="D11" s="9">
        <v>134.835804516797</v>
      </c>
      <c r="E11" s="9">
        <v>117.34645281997585</v>
      </c>
      <c r="F11" s="9">
        <v>107.29154616335526</v>
      </c>
      <c r="G11" s="9">
        <v>102.34970242751061</v>
      </c>
      <c r="H11" s="9">
        <v>83.841294113064492</v>
      </c>
      <c r="I11" s="9">
        <v>75.978790699574844</v>
      </c>
      <c r="J11" s="9">
        <v>72.461243544791301</v>
      </c>
      <c r="K11" s="9">
        <v>68.027343288537963</v>
      </c>
      <c r="L11" s="9">
        <v>68.066579521879646</v>
      </c>
      <c r="M11" s="9">
        <v>55.908003983278995</v>
      </c>
      <c r="N11" s="9">
        <v>38.956895515487425</v>
      </c>
      <c r="O11" s="9">
        <v>31.579528209193498</v>
      </c>
      <c r="P11" s="9">
        <v>24.807949070343341</v>
      </c>
      <c r="Q11" s="9">
        <v>19.254189526116221</v>
      </c>
      <c r="R11" s="9">
        <v>18.50120586674927</v>
      </c>
      <c r="S11" s="9">
        <v>18.206429753023581</v>
      </c>
      <c r="T11" s="9">
        <v>18.987540202315742</v>
      </c>
      <c r="U11" s="9">
        <v>18.518768626337501</v>
      </c>
      <c r="V11" s="9">
        <v>17.346521608799389</v>
      </c>
      <c r="W11" s="9">
        <v>18.210242850768029</v>
      </c>
      <c r="X11" s="9">
        <v>19.522549235181657</v>
      </c>
      <c r="Y11" s="9">
        <v>21.578830972598105</v>
      </c>
      <c r="Z11" s="9">
        <v>23.233362385677886</v>
      </c>
      <c r="AA11" s="9">
        <v>25.522559170912423</v>
      </c>
      <c r="AB11" s="9">
        <v>29.776334956060744</v>
      </c>
      <c r="AC11" s="9">
        <v>31.682109672327634</v>
      </c>
      <c r="AD11" s="9">
        <v>34.760299466446682</v>
      </c>
      <c r="AE11" s="9">
        <v>40.856161075879683</v>
      </c>
      <c r="AF11" s="9">
        <v>46.55386107377516</v>
      </c>
      <c r="AG11" s="9">
        <v>48.527199755831695</v>
      </c>
    </row>
    <row r="12" spans="1:33" ht="15" x14ac:dyDescent="0.25">
      <c r="A12" s="24" t="s">
        <v>73</v>
      </c>
      <c r="B12" s="103" t="s">
        <v>170</v>
      </c>
      <c r="C12" s="9">
        <v>148.47866548678965</v>
      </c>
      <c r="D12" s="9">
        <v>140.90687325834097</v>
      </c>
      <c r="E12" s="9">
        <v>131.86354675236925</v>
      </c>
      <c r="F12" s="9">
        <v>108.8469559740678</v>
      </c>
      <c r="G12" s="9">
        <v>94.134935327430497</v>
      </c>
      <c r="H12" s="9">
        <v>90.006100611602875</v>
      </c>
      <c r="I12" s="9">
        <v>81.419690843542739</v>
      </c>
      <c r="J12" s="9">
        <v>76.699952202199526</v>
      </c>
      <c r="K12" s="9">
        <v>72.738014262763059</v>
      </c>
      <c r="L12" s="9">
        <v>74.307054301018312</v>
      </c>
      <c r="M12" s="9">
        <v>69.907935524033832</v>
      </c>
      <c r="N12" s="9">
        <v>54.762761010986601</v>
      </c>
      <c r="O12" s="9">
        <v>35.392550628631398</v>
      </c>
      <c r="P12" s="9">
        <v>25.1700491928361</v>
      </c>
      <c r="Q12" s="9">
        <v>20.708589725731503</v>
      </c>
      <c r="R12" s="9">
        <v>18.3700835157242</v>
      </c>
      <c r="S12" s="9">
        <v>18.692981918861001</v>
      </c>
      <c r="T12" s="9">
        <v>18.815793827037499</v>
      </c>
      <c r="U12" s="9">
        <v>19.536760481182899</v>
      </c>
      <c r="V12" s="9">
        <v>19.934590951769099</v>
      </c>
      <c r="W12" s="9">
        <v>20.538575662969102</v>
      </c>
      <c r="X12" s="9">
        <v>20.9935949531692</v>
      </c>
      <c r="Y12" s="9">
        <v>21.214924225391599</v>
      </c>
      <c r="Z12" s="9">
        <v>22.030421264973302</v>
      </c>
      <c r="AA12" s="9">
        <v>22.844417137864802</v>
      </c>
      <c r="AB12" s="9">
        <v>24.107493815417296</v>
      </c>
      <c r="AC12" s="9">
        <v>24.879671922029402</v>
      </c>
      <c r="AD12" s="9">
        <v>25.753798946365301</v>
      </c>
      <c r="AE12" s="9">
        <v>27.337219761220204</v>
      </c>
      <c r="AF12" s="9">
        <v>28.970977705716301</v>
      </c>
      <c r="AG12" s="9">
        <v>29.715463641559996</v>
      </c>
    </row>
    <row r="13" spans="1:33" ht="15" x14ac:dyDescent="0.25">
      <c r="A13" s="24" t="s">
        <v>74</v>
      </c>
      <c r="B13" s="103" t="s">
        <v>170</v>
      </c>
      <c r="C13" s="9">
        <v>145.78867834368418</v>
      </c>
      <c r="D13" s="9">
        <v>125.2949928689853</v>
      </c>
      <c r="E13" s="9">
        <v>109.8027918385886</v>
      </c>
      <c r="F13" s="9">
        <v>101.5585939703528</v>
      </c>
      <c r="G13" s="9">
        <v>92.3221760630517</v>
      </c>
      <c r="H13" s="9">
        <v>84.202557834408211</v>
      </c>
      <c r="I13" s="9">
        <v>82.991016203418297</v>
      </c>
      <c r="J13" s="9">
        <v>80.896624032457595</v>
      </c>
      <c r="K13" s="9">
        <v>75.704181731354112</v>
      </c>
      <c r="L13" s="9">
        <v>75.796641636247102</v>
      </c>
      <c r="M13" s="9">
        <v>64.692862884683606</v>
      </c>
      <c r="N13" s="9">
        <v>51.412890517966908</v>
      </c>
      <c r="O13" s="9">
        <v>37.249864787769297</v>
      </c>
      <c r="P13" s="9">
        <v>26.449035684686596</v>
      </c>
      <c r="Q13" s="9">
        <v>21.216081660308898</v>
      </c>
      <c r="R13" s="9">
        <v>18.999638498825</v>
      </c>
      <c r="S13" s="9">
        <v>18.221317977942</v>
      </c>
      <c r="T13" s="9">
        <v>19.921010615196998</v>
      </c>
      <c r="U13" s="9">
        <v>21.611845985392996</v>
      </c>
      <c r="V13" s="9">
        <v>22.507554748449998</v>
      </c>
      <c r="W13" s="9">
        <v>23.511893213949001</v>
      </c>
      <c r="X13" s="9">
        <v>23.868224392069003</v>
      </c>
      <c r="Y13" s="9">
        <v>24.721935728456998</v>
      </c>
      <c r="Z13" s="9">
        <v>25.251108747339998</v>
      </c>
      <c r="AA13" s="9">
        <v>26.121339313643002</v>
      </c>
      <c r="AB13" s="9">
        <v>27.902209773587</v>
      </c>
      <c r="AC13" s="9">
        <v>28.815868753382301</v>
      </c>
      <c r="AD13" s="9">
        <v>30.674402866536902</v>
      </c>
      <c r="AE13" s="9">
        <v>32.470536246986597</v>
      </c>
      <c r="AF13" s="9">
        <v>33.187872802056603</v>
      </c>
      <c r="AG13" s="9">
        <v>33.882281697373301</v>
      </c>
    </row>
    <row r="14" spans="1:33" ht="15" x14ac:dyDescent="0.25">
      <c r="A14" s="24" t="s">
        <v>4</v>
      </c>
      <c r="B14" s="103" t="s">
        <v>170</v>
      </c>
      <c r="C14" s="9">
        <v>158.76813166500463</v>
      </c>
      <c r="D14" s="9">
        <v>135.64392947228333</v>
      </c>
      <c r="E14" s="9">
        <v>118.26072503412834</v>
      </c>
      <c r="F14" s="9">
        <v>94.989223257742367</v>
      </c>
      <c r="G14" s="9">
        <v>77.714367049209713</v>
      </c>
      <c r="H14" s="9">
        <v>63.562132737088824</v>
      </c>
      <c r="I14" s="9">
        <v>44.536881454065565</v>
      </c>
      <c r="J14" s="9">
        <v>42.533004267849527</v>
      </c>
      <c r="K14" s="9">
        <v>42.953874357570534</v>
      </c>
      <c r="L14" s="9">
        <v>43.545065621196606</v>
      </c>
      <c r="M14" s="9">
        <v>44.243741382425711</v>
      </c>
      <c r="N14" s="9">
        <v>46.288614985066317</v>
      </c>
      <c r="O14" s="9">
        <v>45.131467820658564</v>
      </c>
      <c r="P14" s="9">
        <v>46.593493144753609</v>
      </c>
      <c r="Q14" s="9">
        <v>45.644663924065703</v>
      </c>
      <c r="R14" s="9">
        <v>48.014325319598008</v>
      </c>
      <c r="S14" s="9">
        <v>48.460387007717401</v>
      </c>
      <c r="T14" s="9">
        <v>47.423661911624407</v>
      </c>
      <c r="U14" s="9">
        <v>48.546030666716291</v>
      </c>
      <c r="V14" s="9">
        <v>46.562209046500755</v>
      </c>
      <c r="W14" s="9">
        <v>47.73955840449532</v>
      </c>
      <c r="X14" s="9">
        <v>49.058371672117978</v>
      </c>
      <c r="Y14" s="9">
        <v>49.750228592926661</v>
      </c>
      <c r="Z14" s="9">
        <v>48.115557392210746</v>
      </c>
      <c r="AA14" s="9">
        <v>46.116698709375093</v>
      </c>
      <c r="AB14" s="9">
        <v>44.296114899588183</v>
      </c>
      <c r="AC14" s="9">
        <v>43.04531149967962</v>
      </c>
      <c r="AD14" s="9">
        <v>46.5584554286649</v>
      </c>
      <c r="AE14" s="9">
        <v>45.019113249585239</v>
      </c>
      <c r="AF14" s="9">
        <v>48.027711757805591</v>
      </c>
      <c r="AG14" s="9">
        <v>51.245564167923966</v>
      </c>
    </row>
    <row r="15" spans="1:33" ht="15" x14ac:dyDescent="0.25">
      <c r="A15" s="24" t="s">
        <v>5</v>
      </c>
      <c r="B15" s="103" t="s">
        <v>170</v>
      </c>
      <c r="C15" s="9">
        <v>147.43492305356008</v>
      </c>
      <c r="D15" s="9">
        <v>140.08529380905915</v>
      </c>
      <c r="E15" s="9">
        <v>135.66430162923285</v>
      </c>
      <c r="F15" s="9">
        <v>124.81061328184212</v>
      </c>
      <c r="G15" s="9">
        <v>113.8830799450178</v>
      </c>
      <c r="H15" s="9">
        <v>80.775454980245073</v>
      </c>
      <c r="I15" s="9">
        <v>76.58169267890456</v>
      </c>
      <c r="J15" s="9">
        <v>66.70435129040068</v>
      </c>
      <c r="K15" s="9">
        <v>66.206863860445026</v>
      </c>
      <c r="L15" s="9">
        <v>68.32844257121404</v>
      </c>
      <c r="M15" s="9">
        <v>57.432090996154109</v>
      </c>
      <c r="N15" s="9">
        <v>54.215143579681971</v>
      </c>
      <c r="O15" s="9">
        <v>52.879819301693267</v>
      </c>
      <c r="P15" s="9">
        <v>46.641533704289934</v>
      </c>
      <c r="Q15" s="9">
        <v>38.900790744191603</v>
      </c>
      <c r="R15" s="9">
        <v>29.442125840510414</v>
      </c>
      <c r="S15" s="9">
        <v>14.738322672388513</v>
      </c>
      <c r="T15" s="9">
        <v>15.288865679465818</v>
      </c>
      <c r="U15" s="9">
        <v>16.227388422473673</v>
      </c>
      <c r="V15" s="9">
        <v>16.95476520872845</v>
      </c>
      <c r="W15" s="9">
        <v>17.944547566411181</v>
      </c>
      <c r="X15" s="9">
        <v>18.720182436897449</v>
      </c>
      <c r="Y15" s="9">
        <v>19.50622459929312</v>
      </c>
      <c r="Z15" s="9">
        <v>18.96517554185295</v>
      </c>
      <c r="AA15" s="9">
        <v>17.054883540663781</v>
      </c>
      <c r="AB15" s="9">
        <v>16.152972108667804</v>
      </c>
      <c r="AC15" s="9">
        <v>16.129265925375222</v>
      </c>
      <c r="AD15" s="9">
        <v>17.11133110296133</v>
      </c>
      <c r="AE15" s="9">
        <v>18.133340878094828</v>
      </c>
      <c r="AF15" s="9">
        <v>19.023627627557008</v>
      </c>
      <c r="AG15" s="9">
        <v>20.086969757511781</v>
      </c>
    </row>
    <row r="16" spans="1:33" x14ac:dyDescent="0.2">
      <c r="C16" s="3"/>
      <c r="D16" s="3"/>
      <c r="E16" s="3"/>
      <c r="F16" s="3"/>
      <c r="G16" s="3"/>
      <c r="H16" s="3"/>
      <c r="I16" s="3"/>
      <c r="J16" s="3"/>
      <c r="K16" s="3"/>
      <c r="L16" s="3"/>
      <c r="M16" s="3"/>
      <c r="N16" s="3"/>
      <c r="O16" s="3"/>
      <c r="P16" s="3"/>
      <c r="Q16" s="3"/>
      <c r="R16" s="3"/>
      <c r="S16" s="3"/>
      <c r="T16" s="3"/>
      <c r="U16" s="3"/>
      <c r="V16" s="3"/>
      <c r="W16" s="3"/>
      <c r="X16" s="3"/>
      <c r="Y16" s="3"/>
    </row>
    <row r="33" spans="1:14" x14ac:dyDescent="0.2">
      <c r="M33" s="12"/>
      <c r="N33" s="12"/>
    </row>
    <row r="36" spans="1:14" ht="26.25" customHeight="1" x14ac:dyDescent="0.2">
      <c r="A36" s="131" t="s">
        <v>236</v>
      </c>
      <c r="B36" s="131"/>
      <c r="C36" s="131"/>
      <c r="D36" s="131"/>
      <c r="E36" s="131"/>
      <c r="F36" s="131"/>
      <c r="G36" s="131"/>
      <c r="H36" s="131"/>
      <c r="I36" s="131"/>
      <c r="J36" s="131"/>
      <c r="K36" s="131"/>
      <c r="L36" s="131"/>
    </row>
    <row r="37" spans="1:14" x14ac:dyDescent="0.2">
      <c r="A37" s="131" t="s">
        <v>70</v>
      </c>
      <c r="B37" s="131"/>
      <c r="C37" s="131"/>
      <c r="D37" s="131"/>
      <c r="E37" s="131"/>
      <c r="F37" s="131"/>
      <c r="G37" s="131"/>
      <c r="H37" s="131"/>
      <c r="I37" s="131"/>
      <c r="J37" s="131"/>
      <c r="K37" s="131"/>
      <c r="L37" s="131"/>
    </row>
  </sheetData>
  <mergeCells count="2">
    <mergeCell ref="A36:L36"/>
    <mergeCell ref="A37:L37"/>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
  <sheetViews>
    <sheetView workbookViewId="0">
      <selection activeCell="N31" sqref="N31"/>
    </sheetView>
  </sheetViews>
  <sheetFormatPr defaultRowHeight="14.25" x14ac:dyDescent="0.2"/>
  <cols>
    <col min="1" max="1" width="18.5" style="1" customWidth="1"/>
    <col min="2" max="2" width="9.5" style="119" customWidth="1"/>
    <col min="3" max="17" width="10.5" style="1" customWidth="1"/>
    <col min="18" max="16384" width="9" style="1"/>
  </cols>
  <sheetData>
    <row r="1" spans="1:33" ht="23.25" x14ac:dyDescent="0.35">
      <c r="A1" s="7" t="s">
        <v>215</v>
      </c>
      <c r="B1" s="115"/>
    </row>
    <row r="2" spans="1:33" x14ac:dyDescent="0.2">
      <c r="A2" s="1" t="s">
        <v>230</v>
      </c>
      <c r="B2" s="116"/>
    </row>
    <row r="4" spans="1:33" ht="15" x14ac:dyDescent="0.25">
      <c r="A4" s="2" t="s">
        <v>150</v>
      </c>
      <c r="B4" s="117"/>
    </row>
    <row r="5" spans="1:33" ht="15" x14ac:dyDescent="0.25">
      <c r="A5" s="2"/>
      <c r="B5" s="117"/>
    </row>
    <row r="6" spans="1:33" x14ac:dyDescent="0.2">
      <c r="A6" s="41"/>
      <c r="B6" s="118"/>
      <c r="C6" s="71">
        <v>2020</v>
      </c>
      <c r="D6" s="71">
        <v>2021</v>
      </c>
      <c r="E6" s="71">
        <v>2022</v>
      </c>
      <c r="F6" s="71">
        <v>2023</v>
      </c>
      <c r="G6" s="71">
        <v>2024</v>
      </c>
      <c r="H6" s="71">
        <v>2025</v>
      </c>
      <c r="I6" s="71">
        <v>2026</v>
      </c>
      <c r="J6" s="71">
        <v>2027</v>
      </c>
      <c r="K6" s="71">
        <v>2028</v>
      </c>
      <c r="L6" s="71">
        <v>2029</v>
      </c>
      <c r="M6" s="71">
        <v>2030</v>
      </c>
      <c r="N6" s="71">
        <v>2031</v>
      </c>
      <c r="O6" s="71">
        <v>2032</v>
      </c>
      <c r="P6" s="71">
        <v>2033</v>
      </c>
      <c r="Q6" s="71">
        <v>2034</v>
      </c>
      <c r="R6" s="72">
        <v>2035</v>
      </c>
      <c r="S6" s="72">
        <v>2036</v>
      </c>
      <c r="T6" s="72">
        <v>2037</v>
      </c>
      <c r="U6" s="72">
        <v>2038</v>
      </c>
      <c r="V6" s="72">
        <v>2039</v>
      </c>
      <c r="W6" s="72">
        <v>2040</v>
      </c>
      <c r="X6" s="72">
        <v>2041</v>
      </c>
      <c r="Y6" s="72">
        <v>2042</v>
      </c>
      <c r="Z6" s="72">
        <v>2043</v>
      </c>
      <c r="AA6" s="72">
        <v>2044</v>
      </c>
      <c r="AB6" s="72">
        <v>2045</v>
      </c>
      <c r="AC6" s="72">
        <v>2046</v>
      </c>
      <c r="AD6" s="72">
        <v>2047</v>
      </c>
      <c r="AE6" s="72">
        <v>2048</v>
      </c>
      <c r="AF6" s="72">
        <v>2049</v>
      </c>
      <c r="AG6" s="72">
        <v>2050</v>
      </c>
    </row>
    <row r="7" spans="1:33" x14ac:dyDescent="0.2">
      <c r="A7" s="41"/>
      <c r="B7" s="118"/>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ht="15" x14ac:dyDescent="0.25">
      <c r="A8" s="10" t="s">
        <v>71</v>
      </c>
      <c r="B8" s="103" t="s">
        <v>169</v>
      </c>
      <c r="C8" s="30">
        <v>0.74032431152740852</v>
      </c>
      <c r="D8" s="30">
        <v>0.73647179772331273</v>
      </c>
      <c r="E8" s="30">
        <v>0.73317812460274601</v>
      </c>
      <c r="F8" s="30">
        <v>0.73072515568750063</v>
      </c>
      <c r="G8" s="30">
        <v>0.72782346769871709</v>
      </c>
      <c r="H8" s="30">
        <v>0.72216224040971799</v>
      </c>
      <c r="I8" s="30">
        <v>0.71982283350354093</v>
      </c>
      <c r="J8" s="30">
        <v>0.71666779567944972</v>
      </c>
      <c r="K8" s="30">
        <v>0.71158521369583394</v>
      </c>
      <c r="L8" s="30">
        <v>0.70869360011702109</v>
      </c>
      <c r="M8" s="30">
        <v>0.7102313769392451</v>
      </c>
      <c r="N8" s="30">
        <v>0.70711245704172021</v>
      </c>
      <c r="O8" s="30">
        <v>0.70178870558950646</v>
      </c>
      <c r="P8" s="30">
        <v>0.69714593196022834</v>
      </c>
      <c r="Q8" s="30">
        <v>0.68721715269038464</v>
      </c>
      <c r="R8" s="73">
        <v>0.67757092801646734</v>
      </c>
      <c r="S8" s="73">
        <v>0.67136841417811721</v>
      </c>
      <c r="T8" s="73">
        <v>0.65873397999388861</v>
      </c>
      <c r="U8" s="73">
        <v>0.64665837260672088</v>
      </c>
      <c r="V8" s="73">
        <v>0.63601449117781117</v>
      </c>
      <c r="W8" s="73">
        <v>0.63258570089879873</v>
      </c>
      <c r="X8" s="73">
        <v>0.63340374662894527</v>
      </c>
      <c r="Y8" s="73">
        <v>0.63572696534669704</v>
      </c>
      <c r="Z8" s="73">
        <v>0.63013171606690832</v>
      </c>
      <c r="AA8" s="73">
        <v>0.63628320028552687</v>
      </c>
      <c r="AB8" s="73">
        <v>0.63442495644971553</v>
      </c>
      <c r="AC8" s="73">
        <v>0.63574211943433911</v>
      </c>
      <c r="AD8" s="73">
        <v>0.63060943726572183</v>
      </c>
      <c r="AE8" s="73">
        <v>0.6265270081863562</v>
      </c>
      <c r="AF8" s="73">
        <v>0.62109751414413283</v>
      </c>
      <c r="AG8" s="73">
        <v>0.62028663185961719</v>
      </c>
    </row>
    <row r="9" spans="1:33" ht="15" x14ac:dyDescent="0.25">
      <c r="A9" s="10" t="s">
        <v>72</v>
      </c>
      <c r="B9" s="103" t="s">
        <v>169</v>
      </c>
      <c r="C9" s="31">
        <v>0.49438280575412547</v>
      </c>
      <c r="D9" s="31">
        <v>0.46206088529115114</v>
      </c>
      <c r="E9" s="31">
        <v>0.43577885483226086</v>
      </c>
      <c r="F9" s="31">
        <v>0.40223196909747577</v>
      </c>
      <c r="G9" s="31">
        <v>0.3755529259428444</v>
      </c>
      <c r="H9" s="31">
        <v>0.33943769335925555</v>
      </c>
      <c r="I9" s="31">
        <v>0.31577289358427479</v>
      </c>
      <c r="J9" s="31">
        <v>0.29141894273853691</v>
      </c>
      <c r="K9" s="31">
        <v>0.27686063153785095</v>
      </c>
      <c r="L9" s="31">
        <v>0.26509836604226034</v>
      </c>
      <c r="M9" s="31">
        <v>0.20339664522722792</v>
      </c>
      <c r="N9" s="31">
        <v>0.16134378500029445</v>
      </c>
      <c r="O9" s="31">
        <v>0.14750529091260844</v>
      </c>
      <c r="P9" s="31">
        <v>0.14148348029796493</v>
      </c>
      <c r="Q9" s="31">
        <v>0.13309505737331515</v>
      </c>
      <c r="R9" s="73">
        <v>0.11597748449794668</v>
      </c>
      <c r="S9" s="73">
        <v>0.10055997906910175</v>
      </c>
      <c r="T9" s="73">
        <v>9.5765835613216749E-2</v>
      </c>
      <c r="U9" s="73">
        <v>9.1530026982653001E-2</v>
      </c>
      <c r="V9" s="73">
        <v>8.5925831570383512E-2</v>
      </c>
      <c r="W9" s="73">
        <v>8.0532666401410685E-2</v>
      </c>
      <c r="X9" s="73">
        <v>7.3616858573841093E-2</v>
      </c>
      <c r="Y9" s="73">
        <v>6.9234154161031916E-2</v>
      </c>
      <c r="Z9" s="73">
        <v>6.6514779393054238E-2</v>
      </c>
      <c r="AA9" s="73">
        <v>6.4397618108282512E-2</v>
      </c>
      <c r="AB9" s="73">
        <v>6.1349185868784163E-2</v>
      </c>
      <c r="AC9" s="73">
        <v>5.9083079627925111E-2</v>
      </c>
      <c r="AD9" s="73">
        <v>5.7625580761121863E-2</v>
      </c>
      <c r="AE9" s="73">
        <v>5.6383941530271639E-2</v>
      </c>
      <c r="AF9" s="73">
        <v>5.275694125683849E-2</v>
      </c>
      <c r="AG9" s="73">
        <v>5.1758622343819005E-2</v>
      </c>
    </row>
    <row r="10" spans="1:33" ht="15" x14ac:dyDescent="0.25">
      <c r="A10" s="10" t="s">
        <v>2</v>
      </c>
      <c r="B10" s="103" t="s">
        <v>169</v>
      </c>
      <c r="C10" s="31">
        <v>0.56880560255594637</v>
      </c>
      <c r="D10" s="31">
        <v>0.51039939808161561</v>
      </c>
      <c r="E10" s="31">
        <v>0.46410746109812906</v>
      </c>
      <c r="F10" s="31">
        <v>0.41424860395509722</v>
      </c>
      <c r="G10" s="31">
        <v>0.38892054249965885</v>
      </c>
      <c r="H10" s="31">
        <v>0.36337798033926572</v>
      </c>
      <c r="I10" s="31">
        <v>0.34773979044588427</v>
      </c>
      <c r="J10" s="31">
        <v>0.32999633520064253</v>
      </c>
      <c r="K10" s="31">
        <v>0.31168923050221264</v>
      </c>
      <c r="L10" s="31">
        <v>0.28513602343002614</v>
      </c>
      <c r="M10" s="31">
        <v>0.16241640375729791</v>
      </c>
      <c r="N10" s="31">
        <v>0.10292539161224283</v>
      </c>
      <c r="O10" s="31">
        <v>9.4620813984127805E-2</v>
      </c>
      <c r="P10" s="31">
        <v>8.2488371919777384E-2</v>
      </c>
      <c r="Q10" s="31">
        <v>7.8476017678068985E-2</v>
      </c>
      <c r="R10" s="74">
        <v>7.3892466359664552E-2</v>
      </c>
      <c r="S10" s="74">
        <v>7.0281510579775622E-2</v>
      </c>
      <c r="T10" s="74">
        <v>6.6730906428850892E-2</v>
      </c>
      <c r="U10" s="74">
        <v>6.3406991307403571E-2</v>
      </c>
      <c r="V10" s="74">
        <v>6.0258715507835181E-2</v>
      </c>
      <c r="W10" s="74">
        <v>5.8097386219512159E-2</v>
      </c>
      <c r="X10" s="74">
        <v>5.5980487622886876E-2</v>
      </c>
      <c r="Y10" s="74">
        <v>5.3513962899626753E-2</v>
      </c>
      <c r="Z10" s="74">
        <v>5.2058702589600304E-2</v>
      </c>
      <c r="AA10" s="74">
        <v>5.0203167512285783E-2</v>
      </c>
      <c r="AB10" s="74">
        <v>4.910983787476407E-2</v>
      </c>
      <c r="AC10" s="74">
        <v>4.8757646816010955E-2</v>
      </c>
      <c r="AD10" s="74">
        <v>4.8140617089585426E-2</v>
      </c>
      <c r="AE10" s="74">
        <v>4.7217090236180766E-2</v>
      </c>
      <c r="AF10" s="74">
        <v>4.6429323548159297E-2</v>
      </c>
      <c r="AG10" s="74">
        <v>4.5524956026905865E-2</v>
      </c>
    </row>
    <row r="11" spans="1:33" ht="15" x14ac:dyDescent="0.25">
      <c r="A11" s="10" t="s">
        <v>3</v>
      </c>
      <c r="B11" s="103" t="s">
        <v>169</v>
      </c>
      <c r="C11" s="31">
        <v>0.6190132043075719</v>
      </c>
      <c r="D11" s="31">
        <v>0.5600454489292146</v>
      </c>
      <c r="E11" s="31">
        <v>0.48410591566902605</v>
      </c>
      <c r="F11" s="31">
        <v>0.44409187677112</v>
      </c>
      <c r="G11" s="31">
        <v>0.42379075782914694</v>
      </c>
      <c r="H11" s="31">
        <v>0.34437276654405752</v>
      </c>
      <c r="I11" s="31">
        <v>0.31126947373424635</v>
      </c>
      <c r="J11" s="31">
        <v>0.2957213490335589</v>
      </c>
      <c r="K11" s="31">
        <v>0.27833789101396328</v>
      </c>
      <c r="L11" s="31">
        <v>0.27411821852369167</v>
      </c>
      <c r="M11" s="31">
        <v>0.22176245859302687</v>
      </c>
      <c r="N11" s="31">
        <v>0.15122447125989821</v>
      </c>
      <c r="O11" s="31">
        <v>0.11885466978955814</v>
      </c>
      <c r="P11" s="31">
        <v>9.0533413489654171E-2</v>
      </c>
      <c r="Q11" s="31">
        <v>6.761944754681691E-2</v>
      </c>
      <c r="R11" s="74">
        <v>6.2238015074275115E-2</v>
      </c>
      <c r="S11" s="74">
        <v>6.0754366954196476E-2</v>
      </c>
      <c r="T11" s="74">
        <v>6.1971674086426815E-2</v>
      </c>
      <c r="U11" s="74">
        <v>5.9214864652972411E-2</v>
      </c>
      <c r="V11" s="74">
        <v>5.4521420495270902E-2</v>
      </c>
      <c r="W11" s="74">
        <v>5.5505638033210451E-2</v>
      </c>
      <c r="X11" s="74">
        <v>5.8218572905771926E-2</v>
      </c>
      <c r="Y11" s="74">
        <v>6.2049424489962708E-2</v>
      </c>
      <c r="Z11" s="74">
        <v>6.5678494840655244E-2</v>
      </c>
      <c r="AA11" s="74">
        <v>7.0411578113679346E-2</v>
      </c>
      <c r="AB11" s="74">
        <v>8.0551404820377495E-2</v>
      </c>
      <c r="AC11" s="74">
        <v>8.390952371043775E-2</v>
      </c>
      <c r="AD11" s="74">
        <v>8.9884863158601488E-2</v>
      </c>
      <c r="AE11" s="74">
        <v>0.10399681408307329</v>
      </c>
      <c r="AF11" s="74">
        <v>0.11606967888072454</v>
      </c>
      <c r="AG11" s="74">
        <v>0.11842044385554856</v>
      </c>
    </row>
    <row r="12" spans="1:33" ht="15" x14ac:dyDescent="0.25">
      <c r="A12" s="24" t="s">
        <v>73</v>
      </c>
      <c r="B12" s="103" t="s">
        <v>169</v>
      </c>
      <c r="C12" s="74">
        <v>0.6316735293701814</v>
      </c>
      <c r="D12" s="74">
        <v>0.59697362544333155</v>
      </c>
      <c r="E12" s="74">
        <v>0.55386237948073591</v>
      </c>
      <c r="F12" s="74">
        <v>0.45171716053378919</v>
      </c>
      <c r="G12" s="74">
        <v>0.39126765297824218</v>
      </c>
      <c r="H12" s="74">
        <v>0.37506900318435349</v>
      </c>
      <c r="I12" s="74">
        <v>0.335792330728999</v>
      </c>
      <c r="J12" s="74">
        <v>0.31541613386538514</v>
      </c>
      <c r="K12" s="74">
        <v>0.29912089076753923</v>
      </c>
      <c r="L12" s="74">
        <v>0.30090289980146656</v>
      </c>
      <c r="M12" s="74">
        <v>0.27592771030457153</v>
      </c>
      <c r="N12" s="74">
        <v>0.20794915440121015</v>
      </c>
      <c r="O12" s="74">
        <v>0.12941592277848629</v>
      </c>
      <c r="P12" s="74">
        <v>8.6028569398961321E-2</v>
      </c>
      <c r="Q12" s="74">
        <v>6.7009240131790743E-2</v>
      </c>
      <c r="R12" s="74">
        <v>5.5700036217069225E-2</v>
      </c>
      <c r="S12" s="74">
        <v>5.4834675783495553E-2</v>
      </c>
      <c r="T12" s="74">
        <v>5.4284998570727612E-2</v>
      </c>
      <c r="U12" s="74">
        <v>5.4699434430735036E-2</v>
      </c>
      <c r="V12" s="74">
        <v>5.5078136882560198E-2</v>
      </c>
      <c r="W12" s="74">
        <v>5.5098143741663747E-2</v>
      </c>
      <c r="X12" s="74">
        <v>5.3876566392003535E-2</v>
      </c>
      <c r="Y12" s="74">
        <v>5.2708927949383449E-2</v>
      </c>
      <c r="Z12" s="74">
        <v>5.2521256096026377E-2</v>
      </c>
      <c r="AA12" s="74">
        <v>5.2892841844052227E-2</v>
      </c>
      <c r="AB12" s="74">
        <v>5.3995915087593167E-2</v>
      </c>
      <c r="AC12" s="74">
        <v>5.3981463835264941E-2</v>
      </c>
      <c r="AD12" s="74">
        <v>5.3838305671803602E-2</v>
      </c>
      <c r="AE12" s="74">
        <v>5.5528440415452178E-2</v>
      </c>
      <c r="AF12" s="74">
        <v>5.6973347830859507E-2</v>
      </c>
      <c r="AG12" s="74">
        <v>5.7196315727990457E-2</v>
      </c>
    </row>
    <row r="13" spans="1:33" ht="15" x14ac:dyDescent="0.25">
      <c r="A13" s="24" t="s">
        <v>74</v>
      </c>
      <c r="B13" s="103" t="s">
        <v>169</v>
      </c>
      <c r="C13" s="74">
        <v>0.61589989789958288</v>
      </c>
      <c r="D13" s="74">
        <v>0.52467434368375421</v>
      </c>
      <c r="E13" s="74">
        <v>0.45746954334632567</v>
      </c>
      <c r="F13" s="74">
        <v>0.42193172602237711</v>
      </c>
      <c r="G13" s="74">
        <v>0.38296209650552426</v>
      </c>
      <c r="H13" s="74">
        <v>0.34622270301165636</v>
      </c>
      <c r="I13" s="74">
        <v>0.33711644713202499</v>
      </c>
      <c r="J13" s="74">
        <v>0.32506231782858619</v>
      </c>
      <c r="K13" s="74">
        <v>0.29971952860636708</v>
      </c>
      <c r="L13" s="74">
        <v>0.29376272979418244</v>
      </c>
      <c r="M13" s="74">
        <v>0.24705080305774579</v>
      </c>
      <c r="N13" s="74">
        <v>0.19201178807330582</v>
      </c>
      <c r="O13" s="74">
        <v>0.13514622218457381</v>
      </c>
      <c r="P13" s="74">
        <v>8.9511079239932664E-2</v>
      </c>
      <c r="Q13" s="74">
        <v>6.8565704298573726E-2</v>
      </c>
      <c r="R13" s="74">
        <v>5.8468003122293104E-2</v>
      </c>
      <c r="S13" s="74">
        <v>5.5020486128885084E-2</v>
      </c>
      <c r="T13" s="74">
        <v>5.9145109425481554E-2</v>
      </c>
      <c r="U13" s="74">
        <v>6.2493217601875588E-2</v>
      </c>
      <c r="V13" s="74">
        <v>6.3591459802662065E-2</v>
      </c>
      <c r="W13" s="74">
        <v>6.4068667942509941E-2</v>
      </c>
      <c r="X13" s="74">
        <v>6.3263493644041213E-2</v>
      </c>
      <c r="Y13" s="74">
        <v>6.2859587326322505E-2</v>
      </c>
      <c r="Z13" s="74">
        <v>6.197264602473615E-2</v>
      </c>
      <c r="AA13" s="74">
        <v>6.2856694658156839E-2</v>
      </c>
      <c r="AB13" s="74">
        <v>6.4099118368657684E-2</v>
      </c>
      <c r="AC13" s="74">
        <v>6.4766183520653539E-2</v>
      </c>
      <c r="AD13" s="74">
        <v>6.6998082681536869E-2</v>
      </c>
      <c r="AE13" s="74">
        <v>6.8402639044559732E-2</v>
      </c>
      <c r="AF13" s="74">
        <v>6.7797486772513529E-2</v>
      </c>
      <c r="AG13" s="74">
        <v>6.6911792724890576E-2</v>
      </c>
    </row>
    <row r="14" spans="1:33" ht="15" x14ac:dyDescent="0.25">
      <c r="A14" s="24" t="s">
        <v>4</v>
      </c>
      <c r="B14" s="103" t="s">
        <v>169</v>
      </c>
      <c r="C14" s="74">
        <v>0.65127705125132684</v>
      </c>
      <c r="D14" s="74">
        <v>0.58382313514655293</v>
      </c>
      <c r="E14" s="74">
        <v>0.53008272327407069</v>
      </c>
      <c r="F14" s="74">
        <v>0.4199019647957607</v>
      </c>
      <c r="G14" s="74">
        <v>0.33067998626859219</v>
      </c>
      <c r="H14" s="74">
        <v>0.25518217016751854</v>
      </c>
      <c r="I14" s="74">
        <v>0.16704088103637341</v>
      </c>
      <c r="J14" s="74">
        <v>0.15754996397920917</v>
      </c>
      <c r="K14" s="74">
        <v>0.15639673752924135</v>
      </c>
      <c r="L14" s="74">
        <v>0.15457749864017131</v>
      </c>
      <c r="M14" s="74">
        <v>0.15350738425799479</v>
      </c>
      <c r="N14" s="74">
        <v>0.15923318715203383</v>
      </c>
      <c r="O14" s="74">
        <v>0.15125947068447806</v>
      </c>
      <c r="P14" s="74">
        <v>0.15153770988139253</v>
      </c>
      <c r="Q14" s="74">
        <v>0.14632585224574068</v>
      </c>
      <c r="R14" s="74">
        <v>0.1486581809604052</v>
      </c>
      <c r="S14" s="74">
        <v>0.14738695464014934</v>
      </c>
      <c r="T14" s="74">
        <v>0.1404164977845401</v>
      </c>
      <c r="U14" s="74">
        <v>0.14039026062114721</v>
      </c>
      <c r="V14" s="74">
        <v>0.13101606442213423</v>
      </c>
      <c r="W14" s="74">
        <v>0.13076031702270935</v>
      </c>
      <c r="X14" s="74">
        <v>0.13178273831595233</v>
      </c>
      <c r="Y14" s="74">
        <v>0.13140437653060402</v>
      </c>
      <c r="Z14" s="74">
        <v>0.12368318388974367</v>
      </c>
      <c r="AA14" s="74">
        <v>0.11603048995275345</v>
      </c>
      <c r="AB14" s="74">
        <v>0.10752130504174684</v>
      </c>
      <c r="AC14" s="74">
        <v>0.10139208571934034</v>
      </c>
      <c r="AD14" s="74">
        <v>0.10751138433125688</v>
      </c>
      <c r="AE14" s="74">
        <v>9.9778261832936588E-2</v>
      </c>
      <c r="AF14" s="74">
        <v>0.10364231360393611</v>
      </c>
      <c r="AG14" s="74">
        <v>0.1088541985640557</v>
      </c>
    </row>
    <row r="15" spans="1:33" ht="15" x14ac:dyDescent="0.25">
      <c r="A15" s="24" t="s">
        <v>5</v>
      </c>
      <c r="B15" s="103" t="s">
        <v>169</v>
      </c>
      <c r="C15" s="74">
        <v>0.68053232840925215</v>
      </c>
      <c r="D15" s="74">
        <v>0.63881756269304446</v>
      </c>
      <c r="E15" s="74">
        <v>0.61498115130467035</v>
      </c>
      <c r="F15" s="74">
        <v>0.56937193183946055</v>
      </c>
      <c r="G15" s="74">
        <v>0.52074671397395567</v>
      </c>
      <c r="H15" s="74">
        <v>0.36993374262574469</v>
      </c>
      <c r="I15" s="74">
        <v>0.35065777276814974</v>
      </c>
      <c r="J15" s="74">
        <v>0.31503143219980717</v>
      </c>
      <c r="K15" s="74">
        <v>0.31208750813727376</v>
      </c>
      <c r="L15" s="74">
        <v>0.3167065078052268</v>
      </c>
      <c r="M15" s="74">
        <v>0.26319959549870037</v>
      </c>
      <c r="N15" s="74">
        <v>0.22202803102282359</v>
      </c>
      <c r="O15" s="74">
        <v>0.20366901501960999</v>
      </c>
      <c r="P15" s="74">
        <v>0.17016499961043161</v>
      </c>
      <c r="Q15" s="74">
        <v>0.13430537589704927</v>
      </c>
      <c r="R15" s="74">
        <v>8.9955389843381653E-2</v>
      </c>
      <c r="S15" s="74">
        <v>2.5935352084214314E-2</v>
      </c>
      <c r="T15" s="74">
        <v>2.5018141086745601E-2</v>
      </c>
      <c r="U15" s="74">
        <v>2.5997870295045706E-2</v>
      </c>
      <c r="V15" s="74">
        <v>2.6797930271026307E-2</v>
      </c>
      <c r="W15" s="74">
        <v>2.7786661476748308E-2</v>
      </c>
      <c r="X15" s="74">
        <v>2.8208159625327713E-2</v>
      </c>
      <c r="Y15" s="74">
        <v>2.8635198140277221E-2</v>
      </c>
      <c r="Z15" s="74">
        <v>2.7152739946107934E-2</v>
      </c>
      <c r="AA15" s="74">
        <v>2.3684687819263799E-2</v>
      </c>
      <c r="AB15" s="74">
        <v>2.2003665956823563E-2</v>
      </c>
      <c r="AC15" s="74">
        <v>2.1671565897432288E-2</v>
      </c>
      <c r="AD15" s="74">
        <v>2.2578769321849528E-2</v>
      </c>
      <c r="AE15" s="74">
        <v>2.3011179322791547E-2</v>
      </c>
      <c r="AF15" s="74">
        <v>2.3632661915535012E-2</v>
      </c>
      <c r="AG15" s="74">
        <v>2.4523618394798545E-2</v>
      </c>
    </row>
    <row r="16" spans="1:33" x14ac:dyDescent="0.2">
      <c r="C16" s="3"/>
      <c r="D16" s="3"/>
      <c r="E16" s="3"/>
      <c r="F16" s="3"/>
      <c r="G16" s="3"/>
      <c r="H16" s="3"/>
      <c r="I16" s="3"/>
      <c r="J16" s="3"/>
      <c r="K16" s="3"/>
      <c r="L16" s="3"/>
      <c r="M16" s="3"/>
      <c r="N16" s="3"/>
      <c r="O16" s="3"/>
      <c r="P16" s="3"/>
      <c r="Q16" s="3"/>
      <c r="R16" s="3"/>
      <c r="S16" s="3"/>
      <c r="T16" s="3"/>
      <c r="U16" s="3"/>
      <c r="V16" s="3"/>
      <c r="W16" s="3"/>
      <c r="X16" s="3"/>
      <c r="Y16" s="3"/>
    </row>
    <row r="33" spans="1:14" x14ac:dyDescent="0.2">
      <c r="M33" s="12"/>
      <c r="N33" s="12"/>
    </row>
    <row r="36" spans="1:14" ht="26.25" customHeight="1" x14ac:dyDescent="0.2">
      <c r="A36" s="131" t="s">
        <v>237</v>
      </c>
      <c r="B36" s="131"/>
      <c r="C36" s="131"/>
      <c r="D36" s="131"/>
      <c r="E36" s="131"/>
      <c r="F36" s="131"/>
      <c r="G36" s="131"/>
      <c r="H36" s="131"/>
      <c r="I36" s="131"/>
      <c r="J36" s="131"/>
      <c r="K36" s="131"/>
      <c r="L36" s="131"/>
    </row>
    <row r="37" spans="1:14" x14ac:dyDescent="0.2">
      <c r="A37" s="131" t="s">
        <v>6</v>
      </c>
      <c r="B37" s="131"/>
      <c r="C37" s="131"/>
      <c r="D37" s="131"/>
      <c r="E37" s="131"/>
      <c r="F37" s="131"/>
      <c r="G37" s="131"/>
      <c r="H37" s="131"/>
      <c r="I37" s="131"/>
      <c r="J37" s="131"/>
      <c r="K37" s="131"/>
      <c r="L37" s="131"/>
    </row>
  </sheetData>
  <mergeCells count="2">
    <mergeCell ref="A36:L36"/>
    <mergeCell ref="A37:L37"/>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workbookViewId="0">
      <selection activeCell="R35" sqref="R35"/>
    </sheetView>
  </sheetViews>
  <sheetFormatPr defaultRowHeight="14.25" x14ac:dyDescent="0.2"/>
  <cols>
    <col min="1" max="1" width="18.5" style="1" customWidth="1"/>
    <col min="2" max="2" width="8.875" style="1" customWidth="1"/>
    <col min="3" max="33" width="8.5" style="1" customWidth="1"/>
    <col min="34" max="16384" width="9" style="1"/>
  </cols>
  <sheetData>
    <row r="1" spans="1:33" ht="23.25" x14ac:dyDescent="0.35">
      <c r="A1" s="7" t="s">
        <v>215</v>
      </c>
      <c r="B1" s="7"/>
    </row>
    <row r="2" spans="1:33" x14ac:dyDescent="0.2">
      <c r="A2" s="1" t="s">
        <v>230</v>
      </c>
      <c r="B2" s="83"/>
    </row>
    <row r="4" spans="1:33" ht="15" x14ac:dyDescent="0.25">
      <c r="A4" s="2" t="s">
        <v>151</v>
      </c>
      <c r="B4" s="2"/>
    </row>
    <row r="5" spans="1:33" ht="15" x14ac:dyDescent="0.25">
      <c r="A5" s="2"/>
      <c r="B5" s="2"/>
    </row>
    <row r="6" spans="1:33" x14ac:dyDescent="0.2">
      <c r="A6" s="10"/>
      <c r="B6" s="10"/>
      <c r="C6" s="46">
        <v>2020</v>
      </c>
      <c r="D6" s="46">
        <v>2021</v>
      </c>
      <c r="E6" s="46">
        <v>2022</v>
      </c>
      <c r="F6" s="46">
        <v>2023</v>
      </c>
      <c r="G6" s="46">
        <v>2024</v>
      </c>
      <c r="H6" s="46">
        <v>2025</v>
      </c>
      <c r="I6" s="46">
        <v>2026</v>
      </c>
      <c r="J6" s="46">
        <v>2027</v>
      </c>
      <c r="K6" s="46">
        <v>2028</v>
      </c>
      <c r="L6" s="46">
        <v>2029</v>
      </c>
      <c r="M6" s="46">
        <v>2030</v>
      </c>
      <c r="N6" s="46">
        <v>2031</v>
      </c>
      <c r="O6" s="46">
        <v>2032</v>
      </c>
      <c r="P6" s="46">
        <v>2033</v>
      </c>
      <c r="Q6" s="46">
        <v>2034</v>
      </c>
      <c r="R6" s="47">
        <v>2035</v>
      </c>
      <c r="S6" s="47">
        <v>2036</v>
      </c>
      <c r="T6" s="47">
        <v>2037</v>
      </c>
      <c r="U6" s="47">
        <v>2038</v>
      </c>
      <c r="V6" s="47">
        <v>2039</v>
      </c>
      <c r="W6" s="47">
        <v>2040</v>
      </c>
      <c r="X6" s="47">
        <v>2041</v>
      </c>
      <c r="Y6" s="47">
        <v>2042</v>
      </c>
      <c r="Z6" s="47">
        <v>2043</v>
      </c>
      <c r="AA6" s="47">
        <v>2044</v>
      </c>
      <c r="AB6" s="47">
        <v>2045</v>
      </c>
      <c r="AC6" s="47">
        <v>2046</v>
      </c>
      <c r="AD6" s="47">
        <v>2047</v>
      </c>
      <c r="AE6" s="47">
        <v>2048</v>
      </c>
      <c r="AF6" s="47">
        <v>2049</v>
      </c>
      <c r="AG6" s="47">
        <v>2050</v>
      </c>
    </row>
    <row r="7" spans="1:33" x14ac:dyDescent="0.2">
      <c r="A7" s="10"/>
      <c r="B7" s="10"/>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x14ac:dyDescent="0.2">
      <c r="A8" s="11" t="s">
        <v>87</v>
      </c>
      <c r="B8" s="11" t="s">
        <v>85</v>
      </c>
      <c r="C8" s="90">
        <v>5.0687190889492992</v>
      </c>
      <c r="D8" s="90">
        <v>5.2726290355061147</v>
      </c>
      <c r="E8" s="90">
        <v>5.4218908242979689</v>
      </c>
      <c r="F8" s="90">
        <v>5.3131292093790607</v>
      </c>
      <c r="G8" s="90">
        <v>5.3555974368249348</v>
      </c>
      <c r="H8" s="90">
        <v>5.636435954955485</v>
      </c>
      <c r="I8" s="90">
        <v>5.7897593571272967</v>
      </c>
      <c r="J8" s="90">
        <v>5.804061153644386</v>
      </c>
      <c r="K8" s="90">
        <v>5.9080874162994883</v>
      </c>
      <c r="L8" s="90">
        <v>6.3434818551083456</v>
      </c>
      <c r="M8" s="90">
        <v>6.2653238366986503</v>
      </c>
      <c r="N8" s="90">
        <v>6.5476085718079506</v>
      </c>
      <c r="O8" s="90">
        <v>6.6312917704317655</v>
      </c>
      <c r="P8" s="90">
        <v>6.9032326577202481</v>
      </c>
      <c r="Q8" s="90">
        <v>6.9785441047119985</v>
      </c>
      <c r="R8" s="91">
        <v>7.5359147136589284</v>
      </c>
      <c r="S8" s="91">
        <v>7.3065075575263094</v>
      </c>
      <c r="T8" s="91">
        <v>7.4001751484659835</v>
      </c>
      <c r="U8" s="91">
        <v>7.6274982391602082</v>
      </c>
      <c r="V8" s="91">
        <v>7.5676857183245598</v>
      </c>
      <c r="W8" s="91">
        <v>7.709398633523028</v>
      </c>
      <c r="X8" s="91">
        <v>7.8591878525880885</v>
      </c>
      <c r="Y8" s="91">
        <v>8.0237419130075871</v>
      </c>
      <c r="Z8" s="91">
        <v>8.0309795744946033</v>
      </c>
      <c r="AA8" s="91">
        <v>7.9227140738704822</v>
      </c>
      <c r="AB8" s="91">
        <v>8.0931329032953094</v>
      </c>
      <c r="AC8" s="91">
        <v>7.9962096346534013</v>
      </c>
      <c r="AD8" s="91">
        <v>7.9000458256882693</v>
      </c>
      <c r="AE8" s="91">
        <v>8.0702163102477638</v>
      </c>
      <c r="AF8" s="91">
        <v>8.064089130090764</v>
      </c>
      <c r="AG8" s="91">
        <v>7.8587740750570632</v>
      </c>
    </row>
    <row r="9" spans="1:33" x14ac:dyDescent="0.2">
      <c r="A9" s="11" t="s">
        <v>72</v>
      </c>
      <c r="B9" s="11" t="s">
        <v>85</v>
      </c>
      <c r="C9" s="90">
        <v>9.8508088065576711</v>
      </c>
      <c r="D9" s="90">
        <v>10.699954565800343</v>
      </c>
      <c r="E9" s="90">
        <v>11.207791528844583</v>
      </c>
      <c r="F9" s="90">
        <v>11.11305445581243</v>
      </c>
      <c r="G9" s="90">
        <v>11.713963364424632</v>
      </c>
      <c r="H9" s="90">
        <v>11.498256320920651</v>
      </c>
      <c r="I9" s="90">
        <v>11.874051885072882</v>
      </c>
      <c r="J9" s="90">
        <v>11.834068201855651</v>
      </c>
      <c r="K9" s="90">
        <v>12.167698015026374</v>
      </c>
      <c r="L9" s="90">
        <v>12.462288820092075</v>
      </c>
      <c r="M9" s="90">
        <v>11.47304512811567</v>
      </c>
      <c r="N9" s="90">
        <v>11.284686102613536</v>
      </c>
      <c r="O9" s="90">
        <v>11.273967700597</v>
      </c>
      <c r="P9" s="90">
        <v>11.591388918559593</v>
      </c>
      <c r="Q9" s="90">
        <v>11.388947409189038</v>
      </c>
      <c r="R9" s="91">
        <v>10.976367066134225</v>
      </c>
      <c r="S9" s="91">
        <v>10.524139949677679</v>
      </c>
      <c r="T9" s="91">
        <v>10.646797036902717</v>
      </c>
      <c r="U9" s="91">
        <v>10.728337951122061</v>
      </c>
      <c r="V9" s="91">
        <v>10.69018592273647</v>
      </c>
      <c r="W9" s="91">
        <v>10.525364837668022</v>
      </c>
      <c r="X9" s="91">
        <v>10.342474937237288</v>
      </c>
      <c r="Y9" s="91">
        <v>10.398555573994537</v>
      </c>
      <c r="Z9" s="91">
        <v>10.666475437088639</v>
      </c>
      <c r="AA9" s="91">
        <v>10.758919710276968</v>
      </c>
      <c r="AB9" s="91">
        <v>10.651045636817253</v>
      </c>
      <c r="AC9" s="91">
        <v>10.638744209452444</v>
      </c>
      <c r="AD9" s="91">
        <v>10.670771457953176</v>
      </c>
      <c r="AE9" s="91">
        <v>10.84139997616867</v>
      </c>
      <c r="AF9" s="91">
        <v>10.569840061804118</v>
      </c>
      <c r="AG9" s="91">
        <v>10.664643923650923</v>
      </c>
    </row>
    <row r="10" spans="1:33" x14ac:dyDescent="0.2">
      <c r="A10" s="9" t="s">
        <v>3</v>
      </c>
      <c r="B10" s="11" t="s">
        <v>85</v>
      </c>
      <c r="C10" s="91">
        <v>3.1242247503048928</v>
      </c>
      <c r="D10" s="91">
        <v>3.2114389298978772</v>
      </c>
      <c r="E10" s="91">
        <v>3.0226609559396294</v>
      </c>
      <c r="F10" s="91">
        <v>3.1543664327825356</v>
      </c>
      <c r="G10" s="91">
        <v>3.3344577384734864</v>
      </c>
      <c r="H10" s="91">
        <v>3.1909938077001159</v>
      </c>
      <c r="I10" s="91">
        <v>3.3845904827927411</v>
      </c>
      <c r="J10" s="91">
        <v>3.7119022342234254</v>
      </c>
      <c r="K10" s="91">
        <v>4.071406583054447</v>
      </c>
      <c r="L10" s="91">
        <v>5.3162484420928351</v>
      </c>
      <c r="M10" s="91">
        <v>6.6108986042686171</v>
      </c>
      <c r="N10" s="91">
        <v>7.0002918180631255</v>
      </c>
      <c r="O10" s="91">
        <v>7.0190988746922285</v>
      </c>
      <c r="P10" s="91">
        <v>6.7949297766081456</v>
      </c>
      <c r="Q10" s="91">
        <v>6.7803443757963064</v>
      </c>
      <c r="R10" s="91">
        <v>7.0086297345663651</v>
      </c>
      <c r="S10" s="91">
        <v>6.8430539699841173</v>
      </c>
      <c r="T10" s="91">
        <v>7.1962087687887601</v>
      </c>
      <c r="U10" s="91">
        <v>7.061250903383316</v>
      </c>
      <c r="V10" s="91">
        <v>6.7925163898504026</v>
      </c>
      <c r="W10" s="91">
        <v>6.8756502455707817</v>
      </c>
      <c r="X10" s="91">
        <v>6.619106446760604</v>
      </c>
      <c r="Y10" s="91">
        <v>6.8749766876700802</v>
      </c>
      <c r="Z10" s="91">
        <v>6.6826320776616868</v>
      </c>
      <c r="AA10" s="91">
        <v>6.9069968777412871</v>
      </c>
      <c r="AB10" s="91">
        <v>6.6303927433294545</v>
      </c>
      <c r="AC10" s="91">
        <v>6.8390967820092783</v>
      </c>
      <c r="AD10" s="91">
        <v>6.8011380417285832</v>
      </c>
      <c r="AE10" s="91">
        <v>6.8372313161566423</v>
      </c>
      <c r="AF10" s="91">
        <v>6.8241990397528882</v>
      </c>
      <c r="AG10" s="91">
        <v>7.492576799144989</v>
      </c>
    </row>
    <row r="11" spans="1:33" x14ac:dyDescent="0.2">
      <c r="A11" s="9" t="s">
        <v>73</v>
      </c>
      <c r="B11" s="11" t="s">
        <v>85</v>
      </c>
      <c r="C11" s="91">
        <v>3.496829741620072</v>
      </c>
      <c r="D11" s="91">
        <v>3.5970567309829997</v>
      </c>
      <c r="E11" s="91">
        <v>3.3832191277306434</v>
      </c>
      <c r="F11" s="91">
        <v>2.8351260086849268</v>
      </c>
      <c r="G11" s="91">
        <v>3.0961712955797114</v>
      </c>
      <c r="H11" s="91">
        <v>3.475033858247309</v>
      </c>
      <c r="I11" s="91">
        <v>3.1833771847620387</v>
      </c>
      <c r="J11" s="91">
        <v>3.2283853749224276</v>
      </c>
      <c r="K11" s="91">
        <v>3.3639782465183949</v>
      </c>
      <c r="L11" s="91">
        <v>3.6602362186127366</v>
      </c>
      <c r="M11" s="91">
        <v>4.3996246097132374</v>
      </c>
      <c r="N11" s="91">
        <v>5.4766143781905301</v>
      </c>
      <c r="O11" s="91">
        <v>5.8360483194575661</v>
      </c>
      <c r="P11" s="91">
        <v>6.4404152256402654</v>
      </c>
      <c r="Q11" s="91">
        <v>6.5604166717346404</v>
      </c>
      <c r="R11" s="91">
        <v>6.5316970483694377</v>
      </c>
      <c r="S11" s="91">
        <v>6.6969138809334527</v>
      </c>
      <c r="T11" s="91">
        <v>6.7913506969676352</v>
      </c>
      <c r="U11" s="91">
        <v>6.8366084365581559</v>
      </c>
      <c r="V11" s="91">
        <v>6.7332126200954132</v>
      </c>
      <c r="W11" s="91">
        <v>6.7196374628747595</v>
      </c>
      <c r="X11" s="91">
        <v>6.7967885909815591</v>
      </c>
      <c r="Y11" s="91">
        <v>6.6283074453861488</v>
      </c>
      <c r="Z11" s="91">
        <v>6.8094569788545511</v>
      </c>
      <c r="AA11" s="91">
        <v>6.7074508456212687</v>
      </c>
      <c r="AB11" s="91">
        <v>6.727504423757793</v>
      </c>
      <c r="AC11" s="91">
        <v>6.7486013361411121</v>
      </c>
      <c r="AD11" s="91">
        <v>6.9382589490152311</v>
      </c>
      <c r="AE11" s="91">
        <v>6.5811840957436329</v>
      </c>
      <c r="AF11" s="91">
        <v>6.76362636564438</v>
      </c>
      <c r="AG11" s="91">
        <v>6.6193017410606432</v>
      </c>
    </row>
    <row r="12" spans="1:33" x14ac:dyDescent="0.2">
      <c r="A12" s="9" t="s">
        <v>2</v>
      </c>
      <c r="B12" s="11" t="s">
        <v>85</v>
      </c>
      <c r="C12" s="91">
        <v>7.5971698891921093</v>
      </c>
      <c r="D12" s="91">
        <v>7.1715627580397037</v>
      </c>
      <c r="E12" s="91">
        <v>8.2763717601230304</v>
      </c>
      <c r="F12" s="91">
        <v>9.1914975598698092</v>
      </c>
      <c r="G12" s="91">
        <v>9.2141813076572596</v>
      </c>
      <c r="H12" s="91">
        <v>10.009840285325277</v>
      </c>
      <c r="I12" s="91">
        <v>11.445047563829826</v>
      </c>
      <c r="J12" s="91">
        <v>12.040855342304249</v>
      </c>
      <c r="K12" s="91">
        <v>12.397038879240664</v>
      </c>
      <c r="L12" s="91">
        <v>13.706266685883444</v>
      </c>
      <c r="M12" s="91">
        <v>11.860252877400152</v>
      </c>
      <c r="N12" s="91">
        <v>10.355999030421311</v>
      </c>
      <c r="O12" s="91">
        <v>10.774134122770251</v>
      </c>
      <c r="P12" s="91">
        <v>10.307390389728658</v>
      </c>
      <c r="Q12" s="91">
        <v>10.231162255444559</v>
      </c>
      <c r="R12" s="91">
        <v>10.1040245199691</v>
      </c>
      <c r="S12" s="91">
        <v>9.9849696925755644</v>
      </c>
      <c r="T12" s="91">
        <v>9.8818199361072558</v>
      </c>
      <c r="U12" s="91">
        <v>9.6709936087997797</v>
      </c>
      <c r="V12" s="91">
        <v>9.4764551330564029</v>
      </c>
      <c r="W12" s="91">
        <v>9.545126502213737</v>
      </c>
      <c r="X12" s="91">
        <v>9.1392794574165848</v>
      </c>
      <c r="Y12" s="91">
        <v>8.8864263107240031</v>
      </c>
      <c r="Z12" s="91">
        <v>9.3106263133098413</v>
      </c>
      <c r="AA12" s="91">
        <v>9.1512188971482544</v>
      </c>
      <c r="AB12" s="91">
        <v>9.7873461877381889</v>
      </c>
      <c r="AC12" s="91">
        <v>9.6348793867693843</v>
      </c>
      <c r="AD12" s="91">
        <v>9.8234937474491382</v>
      </c>
      <c r="AE12" s="91">
        <v>9.779281733794452</v>
      </c>
      <c r="AF12" s="91">
        <v>9.6458494877133099</v>
      </c>
      <c r="AG12" s="91">
        <v>9.8229353807433171</v>
      </c>
    </row>
    <row r="13" spans="1:33" x14ac:dyDescent="0.2">
      <c r="A13" s="9" t="s">
        <v>74</v>
      </c>
      <c r="B13" s="11" t="s">
        <v>85</v>
      </c>
      <c r="C13" s="92">
        <v>3.067628523530245</v>
      </c>
      <c r="D13" s="92">
        <v>2.9000906603476158</v>
      </c>
      <c r="E13" s="92">
        <v>2.6595807032047114</v>
      </c>
      <c r="F13" s="92">
        <v>2.6164761957743803</v>
      </c>
      <c r="G13" s="92">
        <v>3.0449492686835944</v>
      </c>
      <c r="H13" s="92">
        <v>3.441167883582402</v>
      </c>
      <c r="I13" s="92">
        <v>3.7140257214281505</v>
      </c>
      <c r="J13" s="92">
        <v>4.0199520156404258</v>
      </c>
      <c r="K13" s="92">
        <v>3.9984093710813395</v>
      </c>
      <c r="L13" s="92">
        <v>4.4186740499886454</v>
      </c>
      <c r="M13" s="92">
        <v>4.4591195720850356</v>
      </c>
      <c r="N13" s="92">
        <v>4.5748952654920476</v>
      </c>
      <c r="O13" s="92">
        <v>4.5193814188124133</v>
      </c>
      <c r="P13" s="92">
        <v>6.1795008733726142</v>
      </c>
      <c r="Q13" s="92">
        <v>6.506075823855852</v>
      </c>
      <c r="R13" s="92">
        <v>6.7552690690081274</v>
      </c>
      <c r="S13" s="92">
        <v>6.7851168311416128</v>
      </c>
      <c r="T13" s="92">
        <v>7.2625815772283655</v>
      </c>
      <c r="U13" s="92">
        <v>7.0352511679966536</v>
      </c>
      <c r="V13" s="92">
        <v>7.0488788910011433</v>
      </c>
      <c r="W13" s="92">
        <v>7.1182559152233109</v>
      </c>
      <c r="X13" s="92">
        <v>6.8808508589070216</v>
      </c>
      <c r="Y13" s="92">
        <v>7.0632766174652373</v>
      </c>
      <c r="Z13" s="92">
        <v>7.1279020254480177</v>
      </c>
      <c r="AA13" s="92">
        <v>7.0708909473474737</v>
      </c>
      <c r="AB13" s="92">
        <v>7.1098314966928786</v>
      </c>
      <c r="AC13" s="92">
        <v>6.9387740884890459</v>
      </c>
      <c r="AD13" s="92">
        <v>6.9736871717134914</v>
      </c>
      <c r="AE13" s="92">
        <v>7.1586173813120748</v>
      </c>
      <c r="AF13" s="92">
        <v>6.8399496841578253</v>
      </c>
      <c r="AG13" s="92">
        <v>6.8910214574909459</v>
      </c>
    </row>
    <row r="14" spans="1:33" x14ac:dyDescent="0.2">
      <c r="A14" s="9" t="s">
        <v>4</v>
      </c>
      <c r="B14" s="11" t="s">
        <v>85</v>
      </c>
      <c r="C14" s="92">
        <v>5.5968272313850029</v>
      </c>
      <c r="D14" s="92">
        <v>6.2455488582462335</v>
      </c>
      <c r="E14" s="92">
        <v>7.0998279586992439</v>
      </c>
      <c r="F14" s="92">
        <v>10.593304221564981</v>
      </c>
      <c r="G14" s="92">
        <v>11.216695971854802</v>
      </c>
      <c r="H14" s="92">
        <v>11.938624569415108</v>
      </c>
      <c r="I14" s="92">
        <v>11.457699632212201</v>
      </c>
      <c r="J14" s="92">
        <v>10.977437751094403</v>
      </c>
      <c r="K14" s="92">
        <v>10.868278723028382</v>
      </c>
      <c r="L14" s="92">
        <v>10.933615610708602</v>
      </c>
      <c r="M14" s="92">
        <v>10.702653797234747</v>
      </c>
      <c r="N14" s="92">
        <v>11.156359371465136</v>
      </c>
      <c r="O14" s="92">
        <v>10.745141581566349</v>
      </c>
      <c r="P14" s="92">
        <v>11.031073432986904</v>
      </c>
      <c r="Q14" s="92">
        <v>10.822521228784302</v>
      </c>
      <c r="R14" s="92">
        <v>11.116767676906422</v>
      </c>
      <c r="S14" s="92">
        <v>11.181182605972158</v>
      </c>
      <c r="T14" s="92">
        <v>10.845297667983914</v>
      </c>
      <c r="U14" s="92">
        <v>10.838109560019507</v>
      </c>
      <c r="V14" s="92">
        <v>10.327820978306587</v>
      </c>
      <c r="W14" s="92">
        <v>10.659078634269701</v>
      </c>
      <c r="X14" s="92">
        <v>11.205666308087592</v>
      </c>
      <c r="Y14" s="92">
        <v>11.411816693217281</v>
      </c>
      <c r="Z14" s="92">
        <v>11.098226340297957</v>
      </c>
      <c r="AA14" s="92">
        <v>10.933105058862619</v>
      </c>
      <c r="AB14" s="92">
        <v>10.577272248872587</v>
      </c>
      <c r="AC14" s="92">
        <v>10.091096962454223</v>
      </c>
      <c r="AD14" s="92">
        <v>10.55762719441795</v>
      </c>
      <c r="AE14" s="92">
        <v>10.0900820696252</v>
      </c>
      <c r="AF14" s="92">
        <v>10.850427200728088</v>
      </c>
      <c r="AG14" s="92">
        <v>11.154042183326712</v>
      </c>
    </row>
    <row r="15" spans="1:33" x14ac:dyDescent="0.2">
      <c r="A15" s="9" t="s">
        <v>5</v>
      </c>
      <c r="B15" s="11" t="s">
        <v>85</v>
      </c>
      <c r="C15" s="92">
        <v>5.4241885438295379</v>
      </c>
      <c r="D15" s="92">
        <v>6.3673086118877942</v>
      </c>
      <c r="E15" s="92">
        <v>7.3477898040426908</v>
      </c>
      <c r="F15" s="92">
        <v>8.7119214294150584</v>
      </c>
      <c r="G15" s="92">
        <v>12.527184226494752</v>
      </c>
      <c r="H15" s="92">
        <v>15.893240524770061</v>
      </c>
      <c r="I15" s="92">
        <v>15.590121992564068</v>
      </c>
      <c r="J15" s="92">
        <v>15.134589956659875</v>
      </c>
      <c r="K15" s="92">
        <v>15.665789421615921</v>
      </c>
      <c r="L15" s="92">
        <v>15.935568957183571</v>
      </c>
      <c r="M15" s="92">
        <v>14.75257520963377</v>
      </c>
      <c r="N15" s="92">
        <v>10.063854792253149</v>
      </c>
      <c r="O15" s="92">
        <v>9.5867115809521213</v>
      </c>
      <c r="P15" s="92">
        <v>10.206208907046809</v>
      </c>
      <c r="Q15" s="92">
        <v>11.355099472069126</v>
      </c>
      <c r="R15" s="92">
        <v>11.700881688117354</v>
      </c>
      <c r="S15" s="92">
        <v>10.089794700994535</v>
      </c>
      <c r="T15" s="92">
        <v>9.2934826855519965</v>
      </c>
      <c r="U15" s="92">
        <v>9.7284142576283514</v>
      </c>
      <c r="V15" s="92">
        <v>10.391968158950309</v>
      </c>
      <c r="W15" s="92">
        <v>9.5815469510961044</v>
      </c>
      <c r="X15" s="92">
        <v>9.0335089017327164</v>
      </c>
      <c r="Y15" s="92">
        <v>10.238024476160957</v>
      </c>
      <c r="Z15" s="92">
        <v>9.4249440061068235</v>
      </c>
      <c r="AA15" s="92">
        <v>9.9355118990350366</v>
      </c>
      <c r="AB15" s="92">
        <v>9.5267990089292134</v>
      </c>
      <c r="AC15" s="92">
        <v>9.1536036376872207</v>
      </c>
      <c r="AD15" s="92">
        <v>9.4988535991064147</v>
      </c>
      <c r="AE15" s="92">
        <v>9.3714267916760399</v>
      </c>
      <c r="AF15" s="92">
        <v>8.9469911285514065</v>
      </c>
      <c r="AG15" s="92">
        <v>8.5914258955885039</v>
      </c>
    </row>
    <row r="33" spans="1:14" x14ac:dyDescent="0.2">
      <c r="M33" s="12"/>
      <c r="N33" s="12"/>
    </row>
    <row r="35" spans="1:14" ht="39.75" customHeight="1" x14ac:dyDescent="0.2">
      <c r="A35" s="131" t="s">
        <v>238</v>
      </c>
      <c r="B35" s="131"/>
      <c r="C35" s="131"/>
      <c r="D35" s="131"/>
      <c r="E35" s="131"/>
      <c r="F35" s="131"/>
      <c r="G35" s="131"/>
      <c r="H35" s="131"/>
      <c r="I35" s="131"/>
      <c r="J35" s="131"/>
      <c r="K35" s="131"/>
      <c r="L35" s="131"/>
    </row>
    <row r="36" spans="1:14" x14ac:dyDescent="0.2">
      <c r="A36" s="131" t="s">
        <v>70</v>
      </c>
      <c r="B36" s="131"/>
      <c r="C36" s="131"/>
      <c r="D36" s="131"/>
      <c r="E36" s="131"/>
      <c r="F36" s="131"/>
      <c r="G36" s="131"/>
      <c r="H36" s="131"/>
      <c r="I36" s="131"/>
      <c r="J36" s="131"/>
      <c r="K36" s="131"/>
      <c r="L36" s="131"/>
    </row>
  </sheetData>
  <mergeCells count="2">
    <mergeCell ref="A35:L35"/>
    <mergeCell ref="A36:L36"/>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opLeftCell="A4" workbookViewId="0">
      <selection activeCell="P34" sqref="P34"/>
    </sheetView>
  </sheetViews>
  <sheetFormatPr defaultRowHeight="14.25" x14ac:dyDescent="0.2"/>
  <cols>
    <col min="1" max="1" width="18.5" style="1" customWidth="1"/>
    <col min="2" max="2" width="7.25" style="1" customWidth="1"/>
    <col min="3" max="33" width="8.5" style="1" customWidth="1"/>
    <col min="34" max="16384" width="9" style="1"/>
  </cols>
  <sheetData>
    <row r="1" spans="1:33" ht="23.25" x14ac:dyDescent="0.35">
      <c r="A1" s="7" t="s">
        <v>215</v>
      </c>
      <c r="B1" s="7"/>
    </row>
    <row r="2" spans="1:33" x14ac:dyDescent="0.2">
      <c r="A2" s="1" t="s">
        <v>230</v>
      </c>
      <c r="B2" s="83"/>
    </row>
    <row r="4" spans="1:33" ht="15" x14ac:dyDescent="0.25">
      <c r="A4" s="2" t="s">
        <v>152</v>
      </c>
      <c r="B4" s="2"/>
    </row>
    <row r="5" spans="1:33" ht="15" x14ac:dyDescent="0.25">
      <c r="A5" s="2"/>
      <c r="B5" s="2"/>
    </row>
    <row r="6" spans="1:33" x14ac:dyDescent="0.2">
      <c r="A6" s="10"/>
      <c r="B6" s="10"/>
      <c r="C6" s="10">
        <v>2020</v>
      </c>
      <c r="D6" s="10">
        <v>2021</v>
      </c>
      <c r="E6" s="10">
        <v>2022</v>
      </c>
      <c r="F6" s="10">
        <v>2023</v>
      </c>
      <c r="G6" s="10">
        <v>2024</v>
      </c>
      <c r="H6" s="10">
        <v>2025</v>
      </c>
      <c r="I6" s="10">
        <v>2026</v>
      </c>
      <c r="J6" s="10">
        <v>2027</v>
      </c>
      <c r="K6" s="10">
        <v>2028</v>
      </c>
      <c r="L6" s="10">
        <v>2029</v>
      </c>
      <c r="M6" s="10">
        <v>2030</v>
      </c>
      <c r="N6" s="10">
        <v>2031</v>
      </c>
      <c r="O6" s="10">
        <v>2032</v>
      </c>
      <c r="P6" s="10">
        <v>2033</v>
      </c>
      <c r="Q6" s="10">
        <v>2034</v>
      </c>
      <c r="R6" s="24">
        <v>2035</v>
      </c>
      <c r="S6" s="24">
        <v>2036</v>
      </c>
      <c r="T6" s="24">
        <v>2037</v>
      </c>
      <c r="U6" s="24">
        <v>2038</v>
      </c>
      <c r="V6" s="24">
        <v>2039</v>
      </c>
      <c r="W6" s="24">
        <v>2040</v>
      </c>
      <c r="X6" s="24">
        <v>2041</v>
      </c>
      <c r="Y6" s="24">
        <v>2042</v>
      </c>
      <c r="Z6" s="24">
        <v>2043</v>
      </c>
      <c r="AA6" s="24">
        <v>2044</v>
      </c>
      <c r="AB6" s="24">
        <v>2045</v>
      </c>
      <c r="AC6" s="24">
        <v>2046</v>
      </c>
      <c r="AD6" s="24">
        <v>2047</v>
      </c>
      <c r="AE6" s="24">
        <v>2048</v>
      </c>
      <c r="AF6" s="24">
        <v>2049</v>
      </c>
      <c r="AG6" s="24">
        <v>2050</v>
      </c>
    </row>
    <row r="7" spans="1:33" x14ac:dyDescent="0.2">
      <c r="A7" s="41"/>
      <c r="B7" s="41"/>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x14ac:dyDescent="0.2">
      <c r="A8" s="41" t="s">
        <v>71</v>
      </c>
      <c r="B8" s="41" t="s">
        <v>85</v>
      </c>
      <c r="C8" s="90">
        <v>23.286401851125852</v>
      </c>
      <c r="D8" s="90">
        <v>23.634536530847416</v>
      </c>
      <c r="E8" s="90">
        <v>23.873629287918178</v>
      </c>
      <c r="F8" s="90">
        <v>23.80436079413909</v>
      </c>
      <c r="G8" s="90">
        <v>23.929678136378762</v>
      </c>
      <c r="H8" s="90">
        <v>24.344502675901197</v>
      </c>
      <c r="I8" s="90">
        <v>24.634517031922162</v>
      </c>
      <c r="J8" s="90">
        <v>24.709416944117436</v>
      </c>
      <c r="K8" s="90">
        <v>24.874071795008014</v>
      </c>
      <c r="L8" s="90">
        <v>25.526398258179476</v>
      </c>
      <c r="M8" s="90">
        <v>25.499400484191657</v>
      </c>
      <c r="N8" s="90">
        <v>24.997783178128369</v>
      </c>
      <c r="O8" s="90">
        <v>25.164660980085582</v>
      </c>
      <c r="P8" s="90">
        <v>25.692140587455743</v>
      </c>
      <c r="Q8" s="90">
        <v>25.723851061375949</v>
      </c>
      <c r="R8" s="91">
        <v>26.509436987188387</v>
      </c>
      <c r="S8" s="91">
        <v>26.240330339089617</v>
      </c>
      <c r="T8" s="91">
        <v>26.343748734588765</v>
      </c>
      <c r="U8" s="91">
        <v>26.613696704328778</v>
      </c>
      <c r="V8" s="91">
        <v>26.547736038048754</v>
      </c>
      <c r="W8" s="91">
        <v>26.785487140250929</v>
      </c>
      <c r="X8" s="91">
        <v>27.014862627031171</v>
      </c>
      <c r="Y8" s="91">
        <v>27.323448219069356</v>
      </c>
      <c r="Z8" s="91">
        <v>27.251495474689857</v>
      </c>
      <c r="AA8" s="91">
        <v>27.207425606561834</v>
      </c>
      <c r="AB8" s="91">
        <v>27.48173746150751</v>
      </c>
      <c r="AC8" s="91">
        <v>27.362086357551551</v>
      </c>
      <c r="AD8" s="91">
        <v>27.168071080016091</v>
      </c>
      <c r="AE8" s="91">
        <v>27.416408014570159</v>
      </c>
      <c r="AF8" s="91">
        <v>27.330484453524502</v>
      </c>
      <c r="AG8" s="91">
        <v>27.113565698272776</v>
      </c>
    </row>
    <row r="9" spans="1:33" x14ac:dyDescent="0.2">
      <c r="A9" s="10" t="s">
        <v>72</v>
      </c>
      <c r="B9" s="41" t="s">
        <v>85</v>
      </c>
      <c r="C9" s="90">
        <v>28.758168751078738</v>
      </c>
      <c r="D9" s="90">
        <v>30.171553584284045</v>
      </c>
      <c r="E9" s="90">
        <v>30.807873499762529</v>
      </c>
      <c r="F9" s="90">
        <v>30.703834079549033</v>
      </c>
      <c r="G9" s="90">
        <v>31.790984458395549</v>
      </c>
      <c r="H9" s="90">
        <v>31.362519662622226</v>
      </c>
      <c r="I9" s="90">
        <v>32.007836066500232</v>
      </c>
      <c r="J9" s="90">
        <v>31.977553256377394</v>
      </c>
      <c r="K9" s="90">
        <v>32.501769506901987</v>
      </c>
      <c r="L9" s="90">
        <v>32.96526088616752</v>
      </c>
      <c r="M9" s="90">
        <v>31.685235881536435</v>
      </c>
      <c r="N9" s="90">
        <v>31.599193221155257</v>
      </c>
      <c r="O9" s="90">
        <v>31.694392834680087</v>
      </c>
      <c r="P9" s="90">
        <v>32.280603259074311</v>
      </c>
      <c r="Q9" s="90">
        <v>32.095962736027225</v>
      </c>
      <c r="R9" s="91">
        <v>31.561120332527047</v>
      </c>
      <c r="S9" s="91">
        <v>31.017233461430816</v>
      </c>
      <c r="T9" s="91">
        <v>31.264268938391648</v>
      </c>
      <c r="U9" s="91">
        <v>31.433634224397519</v>
      </c>
      <c r="V9" s="91">
        <v>31.440442061299052</v>
      </c>
      <c r="W9" s="91">
        <v>31.264291626611861</v>
      </c>
      <c r="X9" s="91">
        <v>31.00083552852788</v>
      </c>
      <c r="Y9" s="91">
        <v>31.05791313131504</v>
      </c>
      <c r="Z9" s="91">
        <v>31.351691325054912</v>
      </c>
      <c r="AA9" s="91">
        <v>31.409310932986557</v>
      </c>
      <c r="AB9" s="91">
        <v>31.21192464161145</v>
      </c>
      <c r="AC9" s="91">
        <v>31.22232853287797</v>
      </c>
      <c r="AD9" s="91">
        <v>31.296056803573521</v>
      </c>
      <c r="AE9" s="91">
        <v>31.486406252257371</v>
      </c>
      <c r="AF9" s="91">
        <v>31.148202993255627</v>
      </c>
      <c r="AG9" s="91">
        <v>31.296520239143113</v>
      </c>
    </row>
    <row r="10" spans="1:33" x14ac:dyDescent="0.2">
      <c r="A10" s="10" t="s">
        <v>2</v>
      </c>
      <c r="B10" s="41" t="s">
        <v>85</v>
      </c>
      <c r="C10" s="90">
        <v>26.110203436516372</v>
      </c>
      <c r="D10" s="90">
        <v>25.357705841956442</v>
      </c>
      <c r="E10" s="90">
        <v>27.05721777184441</v>
      </c>
      <c r="F10" s="90">
        <v>28.503116367051138</v>
      </c>
      <c r="G10" s="90">
        <v>28.394312269788621</v>
      </c>
      <c r="H10" s="90">
        <v>29.604591112350015</v>
      </c>
      <c r="I10" s="90">
        <v>31.800892194543415</v>
      </c>
      <c r="J10" s="90">
        <v>32.557060569542401</v>
      </c>
      <c r="K10" s="90">
        <v>32.899382408409224</v>
      </c>
      <c r="L10" s="90">
        <v>34.808422648993812</v>
      </c>
      <c r="M10" s="90">
        <v>32.636853586818674</v>
      </c>
      <c r="N10" s="90">
        <v>30.593949539128481</v>
      </c>
      <c r="O10" s="90">
        <v>31.236565156293768</v>
      </c>
      <c r="P10" s="90">
        <v>30.786796679013484</v>
      </c>
      <c r="Q10" s="90">
        <v>30.814691612622063</v>
      </c>
      <c r="R10" s="91">
        <v>30.719826393220796</v>
      </c>
      <c r="S10" s="91">
        <v>30.611790487898777</v>
      </c>
      <c r="T10" s="91">
        <v>30.533284477128792</v>
      </c>
      <c r="U10" s="91">
        <v>30.291726693108604</v>
      </c>
      <c r="V10" s="91">
        <v>30.103207479807576</v>
      </c>
      <c r="W10" s="91">
        <v>30.237310278655791</v>
      </c>
      <c r="X10" s="91">
        <v>29.587323481472993</v>
      </c>
      <c r="Y10" s="91">
        <v>29.187651979612774</v>
      </c>
      <c r="Z10" s="91">
        <v>29.634934472363248</v>
      </c>
      <c r="AA10" s="91">
        <v>29.309326869354813</v>
      </c>
      <c r="AB10" s="91">
        <v>29.745871833197555</v>
      </c>
      <c r="AC10" s="91">
        <v>29.574268034240067</v>
      </c>
      <c r="AD10" s="91">
        <v>29.967707820632153</v>
      </c>
      <c r="AE10" s="91">
        <v>29.950010824555857</v>
      </c>
      <c r="AF10" s="91">
        <v>29.833304142229782</v>
      </c>
      <c r="AG10" s="91">
        <v>30.21439292883295</v>
      </c>
    </row>
    <row r="11" spans="1:33" x14ac:dyDescent="0.2">
      <c r="A11" s="10" t="s">
        <v>3</v>
      </c>
      <c r="B11" s="41" t="s">
        <v>85</v>
      </c>
      <c r="C11" s="90">
        <v>21.854695546577972</v>
      </c>
      <c r="D11" s="90">
        <v>22.682696588288486</v>
      </c>
      <c r="E11" s="90">
        <v>23.180003589036943</v>
      </c>
      <c r="F11" s="90">
        <v>24.073003820848886</v>
      </c>
      <c r="G11" s="90">
        <v>25.077374568033118</v>
      </c>
      <c r="H11" s="90">
        <v>25.64673229924481</v>
      </c>
      <c r="I11" s="90">
        <v>26.581012202597883</v>
      </c>
      <c r="J11" s="90">
        <v>27.722521516561613</v>
      </c>
      <c r="K11" s="90">
        <v>29.013829804072554</v>
      </c>
      <c r="L11" s="90">
        <v>31.327423814806671</v>
      </c>
      <c r="M11" s="90">
        <v>32.38927447294941</v>
      </c>
      <c r="N11" s="90">
        <v>32.062346804908998</v>
      </c>
      <c r="O11" s="90">
        <v>32.186434894539794</v>
      </c>
      <c r="P11" s="90">
        <v>32.071787395789748</v>
      </c>
      <c r="Q11" s="90">
        <v>32.122561489941425</v>
      </c>
      <c r="R11" s="91">
        <v>32.388308767115447</v>
      </c>
      <c r="S11" s="91">
        <v>32.483110972096242</v>
      </c>
      <c r="T11" s="91">
        <v>33.077482169729635</v>
      </c>
      <c r="U11" s="91">
        <v>32.976332862995456</v>
      </c>
      <c r="V11" s="91">
        <v>32.835113766389981</v>
      </c>
      <c r="W11" s="91">
        <v>32.846606962888515</v>
      </c>
      <c r="X11" s="91">
        <v>32.257612822213005</v>
      </c>
      <c r="Y11" s="91">
        <v>32.645269588820639</v>
      </c>
      <c r="Z11" s="91">
        <v>32.108213946952453</v>
      </c>
      <c r="AA11" s="91">
        <v>32.109258742772752</v>
      </c>
      <c r="AB11" s="91">
        <v>31.484436170431621</v>
      </c>
      <c r="AC11" s="91">
        <v>31.465132847342574</v>
      </c>
      <c r="AD11" s="91">
        <v>31.071313393882072</v>
      </c>
      <c r="AE11" s="91">
        <v>30.972642235610312</v>
      </c>
      <c r="AF11" s="91">
        <v>30.787943740455709</v>
      </c>
      <c r="AG11" s="91">
        <v>31.838174950635782</v>
      </c>
    </row>
    <row r="12" spans="1:33" x14ac:dyDescent="0.2">
      <c r="A12" s="10" t="s">
        <v>73</v>
      </c>
      <c r="B12" s="41" t="s">
        <v>85</v>
      </c>
      <c r="C12" s="90">
        <v>22.916263648181779</v>
      </c>
      <c r="D12" s="90">
        <v>23.772590909582522</v>
      </c>
      <c r="E12" s="90">
        <v>24.110241532104244</v>
      </c>
      <c r="F12" s="90">
        <v>23.924658421492012</v>
      </c>
      <c r="G12" s="90">
        <v>25.028969452578146</v>
      </c>
      <c r="H12" s="90">
        <v>26.385327816965923</v>
      </c>
      <c r="I12" s="90">
        <v>26.677645207715962</v>
      </c>
      <c r="J12" s="90">
        <v>27.567778710075196</v>
      </c>
      <c r="K12" s="90">
        <v>28.629183582825341</v>
      </c>
      <c r="L12" s="90">
        <v>29.784045135336555</v>
      </c>
      <c r="M12" s="90">
        <v>30.358506714723866</v>
      </c>
      <c r="N12" s="90">
        <v>30.10855124750848</v>
      </c>
      <c r="O12" s="90">
        <v>30.178543485686635</v>
      </c>
      <c r="P12" s="90">
        <v>30.529053977936552</v>
      </c>
      <c r="Q12" s="90">
        <v>30.185860204723326</v>
      </c>
      <c r="R12" s="91">
        <v>30.096142959646539</v>
      </c>
      <c r="S12" s="91">
        <v>30.322412209638493</v>
      </c>
      <c r="T12" s="91">
        <v>30.534302890681381</v>
      </c>
      <c r="U12" s="91">
        <v>30.654307583694351</v>
      </c>
      <c r="V12" s="91">
        <v>30.54975701330336</v>
      </c>
      <c r="W12" s="91">
        <v>30.637607604185938</v>
      </c>
      <c r="X12" s="91">
        <v>30.762155071782036</v>
      </c>
      <c r="Y12" s="91">
        <v>30.584048890494877</v>
      </c>
      <c r="Z12" s="91">
        <v>30.879204343724616</v>
      </c>
      <c r="AA12" s="91">
        <v>30.802014713683796</v>
      </c>
      <c r="AB12" s="91">
        <v>30.789429789029491</v>
      </c>
      <c r="AC12" s="91">
        <v>30.834914005228789</v>
      </c>
      <c r="AD12" s="91">
        <v>31.08812927352302</v>
      </c>
      <c r="AE12" s="91">
        <v>30.466201931423722</v>
      </c>
      <c r="AF12" s="91">
        <v>30.759615615088375</v>
      </c>
      <c r="AG12" s="91">
        <v>30.566890863847515</v>
      </c>
    </row>
    <row r="13" spans="1:33" x14ac:dyDescent="0.2">
      <c r="A13" s="24" t="s">
        <v>74</v>
      </c>
      <c r="B13" s="41" t="s">
        <v>85</v>
      </c>
      <c r="C13" s="91">
        <v>22.607176739799542</v>
      </c>
      <c r="D13" s="91">
        <v>23.209539671550225</v>
      </c>
      <c r="E13" s="91">
        <v>23.824706993996958</v>
      </c>
      <c r="F13" s="91">
        <v>24.188684539984138</v>
      </c>
      <c r="G13" s="91">
        <v>25.120697794077351</v>
      </c>
      <c r="H13" s="91">
        <v>25.735136492656402</v>
      </c>
      <c r="I13" s="91">
        <v>26.096121706780185</v>
      </c>
      <c r="J13" s="91">
        <v>26.398492991604314</v>
      </c>
      <c r="K13" s="91">
        <v>26.516191802095392</v>
      </c>
      <c r="L13" s="91">
        <v>26.950866603571491</v>
      </c>
      <c r="M13" s="91">
        <v>27.417978937644314</v>
      </c>
      <c r="N13" s="91">
        <v>26.925695066187973</v>
      </c>
      <c r="O13" s="91">
        <v>27.436188447558585</v>
      </c>
      <c r="P13" s="91">
        <v>28.202726673152455</v>
      </c>
      <c r="Q13" s="91">
        <v>28.551051023059721</v>
      </c>
      <c r="R13" s="91">
        <v>28.950287005916596</v>
      </c>
      <c r="S13" s="91">
        <v>28.877227411692598</v>
      </c>
      <c r="T13" s="91">
        <v>29.139492842150396</v>
      </c>
      <c r="U13" s="91">
        <v>28.963702525837174</v>
      </c>
      <c r="V13" s="91">
        <v>28.8224155436072</v>
      </c>
      <c r="W13" s="91">
        <v>29.080652090858894</v>
      </c>
      <c r="X13" s="91">
        <v>28.950021873393517</v>
      </c>
      <c r="Y13" s="91">
        <v>29.148895843474158</v>
      </c>
      <c r="Z13" s="91">
        <v>29.084480036156613</v>
      </c>
      <c r="AA13" s="91">
        <v>29.239595687062707</v>
      </c>
      <c r="AB13" s="91">
        <v>28.856278588121899</v>
      </c>
      <c r="AC13" s="91">
        <v>28.496992180842017</v>
      </c>
      <c r="AD13" s="91">
        <v>28.453310985685086</v>
      </c>
      <c r="AE13" s="91">
        <v>28.393691875984377</v>
      </c>
      <c r="AF13" s="91">
        <v>28.452331393171001</v>
      </c>
      <c r="AG13" s="91">
        <v>28.492997448967735</v>
      </c>
    </row>
    <row r="14" spans="1:33" x14ac:dyDescent="0.2">
      <c r="A14" s="24" t="s">
        <v>4</v>
      </c>
      <c r="B14" s="41" t="s">
        <v>85</v>
      </c>
      <c r="C14" s="91">
        <v>24.969644612548201</v>
      </c>
      <c r="D14" s="91">
        <v>25.980433042511276</v>
      </c>
      <c r="E14" s="91">
        <v>26.15252045776014</v>
      </c>
      <c r="F14" s="91">
        <v>30.449704081178275</v>
      </c>
      <c r="G14" s="91">
        <v>31.247227898314371</v>
      </c>
      <c r="H14" s="91">
        <v>31.964259972541448</v>
      </c>
      <c r="I14" s="91">
        <v>31.498582605891517</v>
      </c>
      <c r="J14" s="91">
        <v>31.019537768244959</v>
      </c>
      <c r="K14" s="91">
        <v>30.51505730159753</v>
      </c>
      <c r="L14" s="91">
        <v>30.524877516896993</v>
      </c>
      <c r="M14" s="91">
        <v>30.322513495401541</v>
      </c>
      <c r="N14" s="91">
        <v>30.664051861281258</v>
      </c>
      <c r="O14" s="91">
        <v>30.284336319479291</v>
      </c>
      <c r="P14" s="91">
        <v>30.788324304578179</v>
      </c>
      <c r="Q14" s="91">
        <v>30.628401443329164</v>
      </c>
      <c r="R14" s="91">
        <v>31.206698071968059</v>
      </c>
      <c r="S14" s="91">
        <v>31.448924401061351</v>
      </c>
      <c r="T14" s="91">
        <v>31.207873602389061</v>
      </c>
      <c r="U14" s="91">
        <v>31.290919613518991</v>
      </c>
      <c r="V14" s="91">
        <v>30.675514404141154</v>
      </c>
      <c r="W14" s="91">
        <v>31.235836483704304</v>
      </c>
      <c r="X14" s="91">
        <v>31.829712173572538</v>
      </c>
      <c r="Y14" s="91">
        <v>32.069404473844841</v>
      </c>
      <c r="Z14" s="91">
        <v>31.746617464251784</v>
      </c>
      <c r="AA14" s="91">
        <v>31.462898771320454</v>
      </c>
      <c r="AB14" s="91">
        <v>31.103002739539512</v>
      </c>
      <c r="AC14" s="91">
        <v>30.562145482541144</v>
      </c>
      <c r="AD14" s="91">
        <v>31.158181808592172</v>
      </c>
      <c r="AE14" s="91">
        <v>30.712728134734345</v>
      </c>
      <c r="AF14" s="91">
        <v>31.802498685726402</v>
      </c>
      <c r="AG14" s="91">
        <v>32.083439551266295</v>
      </c>
    </row>
    <row r="15" spans="1:33" x14ac:dyDescent="0.2">
      <c r="A15" s="24" t="s">
        <v>5</v>
      </c>
      <c r="B15" s="10" t="s">
        <v>85</v>
      </c>
      <c r="C15" s="91">
        <v>23.028886017008848</v>
      </c>
      <c r="D15" s="91">
        <v>24.296667421198126</v>
      </c>
      <c r="E15" s="91">
        <v>25.649232259949759</v>
      </c>
      <c r="F15" s="91">
        <v>27.906609233084822</v>
      </c>
      <c r="G15" s="91">
        <v>33.350236849970365</v>
      </c>
      <c r="H15" s="91">
        <v>38.360806911113663</v>
      </c>
      <c r="I15" s="91">
        <v>37.400584971166992</v>
      </c>
      <c r="J15" s="91">
        <v>36.361134459206376</v>
      </c>
      <c r="K15" s="91">
        <v>36.56934028643461</v>
      </c>
      <c r="L15" s="91">
        <v>36.823018521758279</v>
      </c>
      <c r="M15" s="91">
        <v>34.924351119595876</v>
      </c>
      <c r="N15" s="91">
        <v>29.491865972976406</v>
      </c>
      <c r="O15" s="91">
        <v>29.034383225595178</v>
      </c>
      <c r="P15" s="91">
        <v>29.940590045405106</v>
      </c>
      <c r="Q15" s="91">
        <v>31.478622389040773</v>
      </c>
      <c r="R15" s="91">
        <v>32.086533858242383</v>
      </c>
      <c r="S15" s="91">
        <v>31.903507421109492</v>
      </c>
      <c r="T15" s="91">
        <v>30.70363114935595</v>
      </c>
      <c r="U15" s="91">
        <v>31.562293505740797</v>
      </c>
      <c r="V15" s="91">
        <v>32.67509443888364</v>
      </c>
      <c r="W15" s="91">
        <v>31.313408876190362</v>
      </c>
      <c r="X15" s="91">
        <v>30.443646487903504</v>
      </c>
      <c r="Y15" s="91">
        <v>32.462721206188519</v>
      </c>
      <c r="Z15" s="91">
        <v>31.195234953139753</v>
      </c>
      <c r="AA15" s="91">
        <v>32.003488455155541</v>
      </c>
      <c r="AB15" s="91">
        <v>31.260630832771387</v>
      </c>
      <c r="AC15" s="91">
        <v>30.691021795212826</v>
      </c>
      <c r="AD15" s="91">
        <v>31.19515708914982</v>
      </c>
      <c r="AE15" s="91">
        <v>31.037586372449105</v>
      </c>
      <c r="AF15" s="91">
        <v>30.486401552375234</v>
      </c>
      <c r="AG15" s="91">
        <v>29.89100450506384</v>
      </c>
    </row>
    <row r="16" spans="1:33" x14ac:dyDescent="0.2">
      <c r="C16" s="3"/>
      <c r="D16" s="3"/>
      <c r="E16" s="3"/>
      <c r="F16" s="3"/>
      <c r="G16" s="3"/>
      <c r="H16" s="3"/>
      <c r="I16" s="3"/>
      <c r="J16" s="3"/>
      <c r="K16" s="3"/>
      <c r="L16" s="3"/>
      <c r="M16" s="3"/>
      <c r="N16" s="3"/>
      <c r="O16" s="3"/>
      <c r="P16" s="3"/>
      <c r="Q16" s="3"/>
      <c r="R16" s="3"/>
      <c r="S16" s="3"/>
      <c r="T16" s="3"/>
      <c r="U16" s="3"/>
      <c r="V16" s="3"/>
      <c r="W16" s="3"/>
      <c r="X16" s="3"/>
      <c r="Y16" s="3"/>
    </row>
    <row r="33" spans="1:14" x14ac:dyDescent="0.2">
      <c r="M33" s="12"/>
      <c r="N33" s="12"/>
    </row>
    <row r="35" spans="1:14" ht="51.75" customHeight="1" x14ac:dyDescent="0.2">
      <c r="A35" s="131" t="s">
        <v>228</v>
      </c>
      <c r="B35" s="131"/>
      <c r="C35" s="131"/>
      <c r="D35" s="131"/>
      <c r="E35" s="131"/>
      <c r="F35" s="131"/>
      <c r="G35" s="131"/>
      <c r="H35" s="131"/>
      <c r="I35" s="131"/>
      <c r="J35" s="131"/>
      <c r="K35" s="131"/>
      <c r="L35" s="131"/>
    </row>
    <row r="36" spans="1:14" x14ac:dyDescent="0.2">
      <c r="A36" s="131" t="s">
        <v>70</v>
      </c>
      <c r="B36" s="131"/>
      <c r="C36" s="131"/>
      <c r="D36" s="131"/>
      <c r="E36" s="131"/>
      <c r="F36" s="131"/>
      <c r="G36" s="131"/>
      <c r="H36" s="131"/>
      <c r="I36" s="131"/>
      <c r="J36" s="131"/>
      <c r="K36" s="131"/>
      <c r="L36" s="131"/>
    </row>
  </sheetData>
  <mergeCells count="2">
    <mergeCell ref="A35:L35"/>
    <mergeCell ref="A36:L36"/>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E10" sqref="E10"/>
    </sheetView>
  </sheetViews>
  <sheetFormatPr defaultRowHeight="14.25" x14ac:dyDescent="0.2"/>
  <cols>
    <col min="1" max="1" width="27.375" style="1" customWidth="1"/>
    <col min="2" max="2" width="22.5" style="1" customWidth="1"/>
    <col min="3" max="3" width="15" style="1" bestFit="1" customWidth="1"/>
    <col min="4" max="14" width="12.125" style="1" bestFit="1" customWidth="1"/>
    <col min="15" max="16384" width="9" style="1"/>
  </cols>
  <sheetData>
    <row r="1" spans="1:14" ht="23.25" x14ac:dyDescent="0.35">
      <c r="A1" s="7" t="s">
        <v>215</v>
      </c>
    </row>
    <row r="2" spans="1:14" x14ac:dyDescent="0.2">
      <c r="A2" s="1" t="s">
        <v>230</v>
      </c>
    </row>
    <row r="4" spans="1:14" ht="15" x14ac:dyDescent="0.25">
      <c r="A4" s="2" t="s">
        <v>240</v>
      </c>
    </row>
    <row r="6" spans="1:14" x14ac:dyDescent="0.2">
      <c r="A6" s="9"/>
      <c r="B6" s="100" t="s">
        <v>210</v>
      </c>
    </row>
    <row r="7" spans="1:14" x14ac:dyDescent="0.2">
      <c r="A7" s="9" t="s">
        <v>71</v>
      </c>
      <c r="B7" s="9"/>
      <c r="D7" s="5"/>
      <c r="E7" s="5"/>
      <c r="F7" s="5"/>
      <c r="G7" s="5"/>
      <c r="H7" s="5"/>
      <c r="I7" s="5"/>
      <c r="J7" s="5"/>
      <c r="K7" s="5"/>
      <c r="L7" s="5"/>
      <c r="M7" s="5"/>
      <c r="N7" s="5"/>
    </row>
    <row r="8" spans="1:14" x14ac:dyDescent="0.2">
      <c r="A8" s="9" t="s">
        <v>74</v>
      </c>
      <c r="B8" s="9">
        <v>54.560994322012675</v>
      </c>
      <c r="D8" s="5"/>
      <c r="E8" s="5"/>
      <c r="F8" s="5"/>
      <c r="G8" s="5"/>
      <c r="H8" s="5"/>
      <c r="I8" s="5"/>
      <c r="J8" s="5"/>
      <c r="K8" s="5"/>
      <c r="L8" s="5"/>
      <c r="M8" s="5"/>
      <c r="N8" s="5"/>
    </row>
    <row r="9" spans="1:14" x14ac:dyDescent="0.2">
      <c r="A9" s="9" t="s">
        <v>73</v>
      </c>
      <c r="B9" s="9">
        <v>109.40145728366952</v>
      </c>
      <c r="D9" s="5"/>
      <c r="E9" s="5"/>
      <c r="F9" s="5"/>
      <c r="G9" s="5"/>
      <c r="H9" s="5"/>
      <c r="I9" s="5"/>
      <c r="J9" s="5"/>
      <c r="K9" s="5"/>
      <c r="L9" s="5"/>
      <c r="M9" s="5"/>
      <c r="N9" s="5"/>
    </row>
    <row r="10" spans="1:14" x14ac:dyDescent="0.2">
      <c r="A10" s="9" t="s">
        <v>2</v>
      </c>
      <c r="B10" s="9">
        <v>116.32254238085579</v>
      </c>
      <c r="D10" s="5"/>
      <c r="E10" s="5"/>
      <c r="F10" s="5"/>
      <c r="G10" s="5"/>
      <c r="H10" s="5"/>
      <c r="I10" s="5"/>
      <c r="J10" s="5"/>
      <c r="K10" s="5"/>
      <c r="L10" s="5"/>
      <c r="M10" s="5"/>
      <c r="N10" s="5"/>
    </row>
    <row r="11" spans="1:14" x14ac:dyDescent="0.2">
      <c r="A11" s="9" t="s">
        <v>3</v>
      </c>
      <c r="B11" s="9">
        <v>135.7494932995487</v>
      </c>
      <c r="D11" s="5"/>
      <c r="E11" s="5"/>
      <c r="F11" s="5"/>
      <c r="G11" s="5"/>
      <c r="H11" s="5"/>
      <c r="I11" s="5"/>
      <c r="J11" s="5"/>
      <c r="K11" s="5"/>
      <c r="L11" s="5"/>
      <c r="M11" s="5"/>
      <c r="N11" s="5"/>
    </row>
    <row r="12" spans="1:14" x14ac:dyDescent="0.2">
      <c r="A12" s="9" t="s">
        <v>72</v>
      </c>
      <c r="B12" s="9">
        <v>161.41776757777984</v>
      </c>
      <c r="D12" s="5"/>
      <c r="E12" s="5"/>
      <c r="F12" s="5"/>
      <c r="G12" s="5"/>
      <c r="H12" s="5"/>
      <c r="I12" s="5"/>
      <c r="J12" s="5"/>
      <c r="K12" s="5"/>
      <c r="L12" s="5"/>
      <c r="M12" s="5"/>
      <c r="N12" s="5"/>
    </row>
    <row r="13" spans="1:14" x14ac:dyDescent="0.2">
      <c r="A13" s="9" t="s">
        <v>5</v>
      </c>
      <c r="B13" s="9">
        <v>170.54373005753882</v>
      </c>
      <c r="D13" s="5"/>
      <c r="E13" s="5"/>
      <c r="F13" s="5"/>
      <c r="G13" s="5"/>
      <c r="H13" s="5"/>
      <c r="I13" s="5"/>
      <c r="J13" s="5"/>
      <c r="K13" s="5"/>
      <c r="L13" s="5"/>
      <c r="M13" s="5"/>
      <c r="N13" s="5"/>
    </row>
    <row r="14" spans="1:14" x14ac:dyDescent="0.2">
      <c r="A14" s="24" t="s">
        <v>241</v>
      </c>
      <c r="B14" s="9">
        <v>222.33389467416669</v>
      </c>
      <c r="F14" s="4"/>
      <c r="G14" s="4"/>
    </row>
    <row r="31" spans="1:6" ht="61.5" customHeight="1" x14ac:dyDescent="0.2">
      <c r="A31" s="131" t="s">
        <v>239</v>
      </c>
      <c r="B31" s="131"/>
      <c r="C31" s="131"/>
      <c r="D31" s="131"/>
      <c r="E31" s="131"/>
      <c r="F31" s="131"/>
    </row>
    <row r="32" spans="1:6" x14ac:dyDescent="0.2">
      <c r="A32" s="6" t="s">
        <v>6</v>
      </c>
    </row>
  </sheetData>
  <mergeCells count="1">
    <mergeCell ref="A31:F31"/>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workbookViewId="0">
      <selection activeCell="M27" sqref="M27"/>
    </sheetView>
  </sheetViews>
  <sheetFormatPr defaultRowHeight="14.25" x14ac:dyDescent="0.2"/>
  <cols>
    <col min="1" max="1" width="32.5" style="1" customWidth="1"/>
    <col min="2" max="16" width="10.5" style="1" customWidth="1"/>
    <col min="17" max="16384" width="9" style="1"/>
  </cols>
  <sheetData>
    <row r="1" spans="1:31" ht="23.25" x14ac:dyDescent="0.35">
      <c r="A1" s="7" t="s">
        <v>215</v>
      </c>
    </row>
    <row r="2" spans="1:31" x14ac:dyDescent="0.2">
      <c r="A2" s="1" t="s">
        <v>230</v>
      </c>
    </row>
    <row r="4" spans="1:31" ht="15" x14ac:dyDescent="0.25">
      <c r="A4" s="2" t="s">
        <v>213</v>
      </c>
    </row>
    <row r="5" spans="1:31" ht="15" x14ac:dyDescent="0.25">
      <c r="A5" s="2"/>
    </row>
    <row r="6" spans="1:31" x14ac:dyDescent="0.2">
      <c r="A6" s="58"/>
      <c r="B6" s="101" t="s">
        <v>41</v>
      </c>
      <c r="C6" s="101" t="s">
        <v>40</v>
      </c>
      <c r="D6" s="42"/>
      <c r="E6" s="43"/>
      <c r="F6" s="43"/>
      <c r="G6" s="43"/>
      <c r="H6" s="43"/>
      <c r="I6" s="43"/>
      <c r="J6" s="43"/>
      <c r="K6" s="43"/>
      <c r="L6" s="43"/>
      <c r="M6" s="43"/>
      <c r="N6" s="43"/>
      <c r="O6" s="43"/>
      <c r="P6" s="48"/>
      <c r="Q6" s="48"/>
      <c r="R6" s="48"/>
      <c r="S6" s="48"/>
      <c r="T6" s="48"/>
      <c r="U6" s="48"/>
      <c r="V6" s="48"/>
      <c r="W6" s="48"/>
      <c r="X6" s="48"/>
      <c r="Y6" s="48"/>
      <c r="Z6" s="48"/>
      <c r="AA6" s="48"/>
      <c r="AB6" s="48"/>
      <c r="AC6" s="48"/>
      <c r="AD6" s="48"/>
      <c r="AE6" s="48"/>
    </row>
    <row r="7" spans="1:31" x14ac:dyDescent="0.2">
      <c r="A7" s="58"/>
      <c r="B7" s="101" t="s">
        <v>207</v>
      </c>
      <c r="C7" s="101" t="s">
        <v>207</v>
      </c>
      <c r="D7" s="42"/>
      <c r="E7" s="43"/>
      <c r="F7" s="43"/>
      <c r="G7" s="43"/>
      <c r="H7" s="43"/>
      <c r="I7" s="43"/>
      <c r="J7" s="43"/>
      <c r="K7" s="43"/>
      <c r="L7" s="43"/>
      <c r="M7" s="43"/>
      <c r="N7" s="43"/>
      <c r="O7" s="43"/>
      <c r="P7" s="48"/>
      <c r="Q7" s="48"/>
      <c r="R7" s="48"/>
      <c r="S7" s="48"/>
      <c r="T7" s="48"/>
      <c r="U7" s="48"/>
      <c r="V7" s="48"/>
      <c r="W7" s="48"/>
      <c r="X7" s="48"/>
      <c r="Y7" s="48"/>
      <c r="Z7" s="48"/>
      <c r="AA7" s="48"/>
      <c r="AB7" s="48"/>
      <c r="AC7" s="48"/>
      <c r="AD7" s="48"/>
      <c r="AE7" s="48"/>
    </row>
    <row r="8" spans="1:31" x14ac:dyDescent="0.2">
      <c r="A8" s="10" t="s">
        <v>5</v>
      </c>
      <c r="B8" s="59">
        <v>-3.0455153328554765</v>
      </c>
      <c r="C8" s="59">
        <v>6.6627783688479374</v>
      </c>
      <c r="D8" s="55"/>
      <c r="E8" s="49"/>
      <c r="F8" s="49"/>
      <c r="G8" s="49"/>
      <c r="H8" s="49"/>
      <c r="I8" s="49"/>
      <c r="J8" s="49"/>
      <c r="K8" s="49"/>
      <c r="L8" s="49"/>
      <c r="M8" s="49"/>
      <c r="N8" s="49"/>
      <c r="O8" s="49"/>
      <c r="P8" s="50"/>
      <c r="Q8" s="50"/>
      <c r="R8" s="50"/>
      <c r="S8" s="50"/>
      <c r="T8" s="50"/>
      <c r="U8" s="50"/>
      <c r="V8" s="50"/>
      <c r="W8" s="50"/>
      <c r="X8" s="50"/>
      <c r="Y8" s="50"/>
      <c r="Z8" s="50"/>
      <c r="AA8" s="50"/>
      <c r="AB8" s="50"/>
      <c r="AC8" s="50"/>
      <c r="AD8" s="50"/>
      <c r="AE8" s="50"/>
    </row>
    <row r="9" spans="1:31" x14ac:dyDescent="0.2">
      <c r="A9" s="10" t="s">
        <v>4</v>
      </c>
      <c r="B9" s="59">
        <v>-34.000444082022376</v>
      </c>
      <c r="C9" s="59">
        <v>-15.229277984552489</v>
      </c>
      <c r="D9" s="56"/>
      <c r="E9" s="51"/>
      <c r="F9" s="51"/>
      <c r="G9" s="51"/>
      <c r="H9" s="51"/>
      <c r="I9" s="51"/>
      <c r="J9" s="51"/>
      <c r="K9" s="51"/>
      <c r="L9" s="51"/>
      <c r="M9" s="51"/>
      <c r="N9" s="51"/>
      <c r="O9" s="51"/>
      <c r="P9" s="52"/>
      <c r="Q9" s="52"/>
      <c r="R9" s="52"/>
      <c r="S9" s="52"/>
      <c r="T9" s="52"/>
      <c r="U9" s="52"/>
      <c r="V9" s="52"/>
      <c r="W9" s="52"/>
      <c r="X9" s="52"/>
      <c r="Y9" s="52"/>
      <c r="Z9" s="52"/>
      <c r="AA9" s="52"/>
      <c r="AB9" s="52"/>
      <c r="AC9" s="52"/>
      <c r="AD9" s="52"/>
      <c r="AE9" s="52"/>
    </row>
    <row r="10" spans="1:31" x14ac:dyDescent="0.2">
      <c r="A10" s="10" t="s">
        <v>74</v>
      </c>
      <c r="B10" s="59">
        <v>-43.829363654124698</v>
      </c>
      <c r="C10" s="59">
        <v>-16.003905955365745</v>
      </c>
      <c r="D10" s="56"/>
      <c r="E10" s="51"/>
      <c r="F10" s="51"/>
      <c r="G10" s="51"/>
      <c r="H10" s="51"/>
      <c r="I10" s="51"/>
      <c r="J10" s="51"/>
      <c r="K10" s="51"/>
      <c r="L10" s="51"/>
      <c r="M10" s="51"/>
      <c r="N10" s="51"/>
      <c r="O10" s="51"/>
      <c r="P10" s="52"/>
      <c r="Q10" s="52"/>
      <c r="R10" s="52"/>
      <c r="S10" s="52"/>
      <c r="T10" s="52"/>
      <c r="U10" s="52"/>
      <c r="V10" s="52"/>
      <c r="W10" s="52"/>
      <c r="X10" s="52"/>
      <c r="Y10" s="52"/>
      <c r="Z10" s="52"/>
      <c r="AA10" s="52"/>
      <c r="AB10" s="52"/>
      <c r="AC10" s="52"/>
      <c r="AD10" s="52"/>
      <c r="AE10" s="52"/>
    </row>
    <row r="11" spans="1:31" x14ac:dyDescent="0.2">
      <c r="A11" s="10" t="s">
        <v>73</v>
      </c>
      <c r="B11" s="59">
        <v>-48.928788246305345</v>
      </c>
      <c r="C11" s="59">
        <v>-13.765693918800505</v>
      </c>
      <c r="D11" s="57"/>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row>
    <row r="12" spans="1:31" x14ac:dyDescent="0.2">
      <c r="A12" s="10" t="s">
        <v>3</v>
      </c>
      <c r="B12" s="59">
        <v>-48.349641306335691</v>
      </c>
      <c r="C12" s="59">
        <v>-16.904855010404599</v>
      </c>
      <c r="D12" s="57"/>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row>
    <row r="13" spans="1:31" x14ac:dyDescent="0.2">
      <c r="A13" s="10" t="s">
        <v>2</v>
      </c>
      <c r="B13" s="59">
        <v>-33.678005993535095</v>
      </c>
      <c r="C13" s="59">
        <v>-21.077851071484893</v>
      </c>
      <c r="D13" s="57"/>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row>
    <row r="14" spans="1:31" x14ac:dyDescent="0.2">
      <c r="A14" s="10" t="s">
        <v>72</v>
      </c>
      <c r="B14" s="59">
        <v>-52.34623895071379</v>
      </c>
      <c r="C14" s="59">
        <v>-19.182123599743829</v>
      </c>
      <c r="D14" s="26"/>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row>
    <row r="32" spans="12:13" x14ac:dyDescent="0.2">
      <c r="L32" s="12"/>
      <c r="M32" s="12"/>
    </row>
    <row r="34" spans="1:11" ht="74.25" customHeight="1" x14ac:dyDescent="0.2">
      <c r="A34" s="131" t="s">
        <v>242</v>
      </c>
      <c r="B34" s="131"/>
      <c r="C34" s="131"/>
      <c r="D34" s="131"/>
      <c r="E34" s="131"/>
      <c r="F34" s="131"/>
      <c r="G34" s="131"/>
      <c r="H34" s="131"/>
      <c r="I34" s="131"/>
      <c r="J34" s="131"/>
      <c r="K34" s="131"/>
    </row>
    <row r="35" spans="1:11" x14ac:dyDescent="0.2">
      <c r="A35" s="131" t="s">
        <v>6</v>
      </c>
      <c r="B35" s="131"/>
      <c r="C35" s="131"/>
      <c r="D35" s="131"/>
      <c r="E35" s="131"/>
      <c r="F35" s="131"/>
      <c r="G35" s="131"/>
      <c r="H35" s="131"/>
      <c r="I35" s="131"/>
      <c r="J35" s="131"/>
      <c r="K35" s="131"/>
    </row>
  </sheetData>
  <mergeCells count="2">
    <mergeCell ref="A34:K34"/>
    <mergeCell ref="A35:K3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L23" sqref="L23"/>
    </sheetView>
  </sheetViews>
  <sheetFormatPr defaultRowHeight="14.25" x14ac:dyDescent="0.2"/>
  <cols>
    <col min="1" max="1" width="27.375" style="1" customWidth="1"/>
    <col min="2" max="2" width="11.375" style="1" bestFit="1" customWidth="1"/>
    <col min="3" max="3" width="10.5" style="1" bestFit="1" customWidth="1"/>
    <col min="4" max="4" width="12.125" style="1" bestFit="1" customWidth="1"/>
    <col min="5" max="5" width="13.625" style="1" bestFit="1" customWidth="1"/>
    <col min="6" max="14" width="12.125" style="1" bestFit="1" customWidth="1"/>
    <col min="15" max="16384" width="9" style="1"/>
  </cols>
  <sheetData>
    <row r="1" spans="1:14" ht="23.25" x14ac:dyDescent="0.35">
      <c r="A1" s="7" t="s">
        <v>215</v>
      </c>
    </row>
    <row r="2" spans="1:14" x14ac:dyDescent="0.2">
      <c r="A2" s="1" t="s">
        <v>230</v>
      </c>
    </row>
    <row r="4" spans="1:14" ht="15" x14ac:dyDescent="0.25">
      <c r="A4" s="2" t="s">
        <v>153</v>
      </c>
    </row>
    <row r="6" spans="1:14" ht="48" x14ac:dyDescent="0.2">
      <c r="A6" s="24"/>
      <c r="B6" s="120" t="s">
        <v>212</v>
      </c>
    </row>
    <row r="7" spans="1:14" x14ac:dyDescent="0.2">
      <c r="A7" s="24"/>
      <c r="B7" s="24" t="s">
        <v>207</v>
      </c>
      <c r="I7" s="5"/>
      <c r="J7" s="5"/>
      <c r="K7" s="5"/>
      <c r="L7" s="5"/>
      <c r="M7" s="5"/>
      <c r="N7" s="5"/>
    </row>
    <row r="8" spans="1:14" x14ac:dyDescent="0.2">
      <c r="A8" s="24" t="s">
        <v>72</v>
      </c>
      <c r="B8" s="121">
        <v>4.2780088833262084</v>
      </c>
    </row>
    <row r="9" spans="1:14" x14ac:dyDescent="0.2">
      <c r="A9" s="24" t="s">
        <v>2</v>
      </c>
      <c r="B9" s="122">
        <v>4.3919625318343831</v>
      </c>
    </row>
    <row r="10" spans="1:14" x14ac:dyDescent="0.2">
      <c r="A10" s="24" t="s">
        <v>74</v>
      </c>
      <c r="B10" s="121">
        <v>4.8494428548240149</v>
      </c>
    </row>
    <row r="11" spans="1:14" x14ac:dyDescent="0.2">
      <c r="A11" s="24" t="s">
        <v>73</v>
      </c>
      <c r="B11" s="121">
        <v>4.8511658976586487</v>
      </c>
    </row>
    <row r="12" spans="1:14" x14ac:dyDescent="0.2">
      <c r="A12" s="24" t="s">
        <v>5</v>
      </c>
      <c r="B12" s="121">
        <v>5.0895384836726052</v>
      </c>
    </row>
    <row r="13" spans="1:14" x14ac:dyDescent="0.2">
      <c r="A13" s="24" t="s">
        <v>3</v>
      </c>
      <c r="B13" s="121">
        <v>5.8132810516639122</v>
      </c>
    </row>
    <row r="14" spans="1:14" x14ac:dyDescent="0.2">
      <c r="A14" s="24" t="s">
        <v>4</v>
      </c>
      <c r="B14" s="121">
        <v>6.1439954220583237</v>
      </c>
    </row>
    <row r="18" spans="1:6" ht="61.5" customHeight="1" x14ac:dyDescent="0.2">
      <c r="A18" s="131" t="s">
        <v>243</v>
      </c>
      <c r="B18" s="131"/>
      <c r="C18" s="131"/>
      <c r="D18" s="131"/>
      <c r="E18" s="131"/>
      <c r="F18" s="131"/>
    </row>
    <row r="19" spans="1:6" x14ac:dyDescent="0.2">
      <c r="A19" s="6" t="s">
        <v>70</v>
      </c>
    </row>
  </sheetData>
  <mergeCells count="1">
    <mergeCell ref="A18:F18"/>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J27" sqref="J27"/>
    </sheetView>
  </sheetViews>
  <sheetFormatPr defaultRowHeight="14.25" x14ac:dyDescent="0.2"/>
  <cols>
    <col min="1" max="1" width="27.375" style="1" customWidth="1"/>
    <col min="2" max="2" width="22.5" style="1" customWidth="1"/>
    <col min="3" max="14" width="12.125" style="1" bestFit="1" customWidth="1"/>
    <col min="15" max="16384" width="9" style="1"/>
  </cols>
  <sheetData>
    <row r="1" spans="1:14" ht="23.25" x14ac:dyDescent="0.35">
      <c r="A1" s="7" t="s">
        <v>215</v>
      </c>
    </row>
    <row r="2" spans="1:14" x14ac:dyDescent="0.2">
      <c r="A2" s="1" t="s">
        <v>230</v>
      </c>
    </row>
    <row r="4" spans="1:14" ht="15" x14ac:dyDescent="0.25">
      <c r="A4" s="2" t="s">
        <v>154</v>
      </c>
    </row>
    <row r="6" spans="1:14" x14ac:dyDescent="0.2">
      <c r="A6" s="9"/>
      <c r="B6" s="47" t="s">
        <v>33</v>
      </c>
    </row>
    <row r="7" spans="1:14" x14ac:dyDescent="0.2">
      <c r="A7" s="9" t="s">
        <v>1</v>
      </c>
      <c r="B7" s="13">
        <v>28.3844725465033</v>
      </c>
      <c r="C7" s="5"/>
      <c r="D7" s="5"/>
      <c r="E7" s="5"/>
      <c r="F7" s="5"/>
      <c r="G7" s="5"/>
      <c r="H7" s="5"/>
      <c r="I7" s="5"/>
      <c r="J7" s="5"/>
      <c r="K7" s="5"/>
      <c r="L7" s="5"/>
      <c r="M7" s="5"/>
      <c r="N7" s="5"/>
    </row>
    <row r="8" spans="1:14" x14ac:dyDescent="0.2">
      <c r="A8" s="9" t="s">
        <v>2</v>
      </c>
      <c r="B8" s="13">
        <v>29.003150151007684</v>
      </c>
      <c r="C8" s="5"/>
      <c r="D8" s="5"/>
      <c r="E8" s="5"/>
      <c r="F8" s="5"/>
      <c r="G8" s="5"/>
      <c r="H8" s="5"/>
      <c r="I8" s="5"/>
      <c r="J8" s="5"/>
      <c r="K8" s="5"/>
      <c r="L8" s="5"/>
      <c r="M8" s="5"/>
      <c r="N8" s="5"/>
    </row>
    <row r="9" spans="1:14" x14ac:dyDescent="0.2">
      <c r="A9" s="9" t="s">
        <v>3</v>
      </c>
      <c r="B9" s="13">
        <v>38.568186157611997</v>
      </c>
      <c r="C9" s="5"/>
      <c r="D9" s="5"/>
      <c r="E9" s="5"/>
      <c r="F9" s="5"/>
      <c r="G9" s="5"/>
      <c r="H9" s="5"/>
      <c r="I9" s="5"/>
      <c r="J9" s="5"/>
      <c r="K9" s="5"/>
      <c r="L9" s="5"/>
      <c r="M9" s="5"/>
      <c r="N9" s="5"/>
    </row>
    <row r="10" spans="1:14" x14ac:dyDescent="0.2">
      <c r="A10" s="9" t="s">
        <v>73</v>
      </c>
      <c r="B10" s="13">
        <v>32.243138896006499</v>
      </c>
      <c r="C10" s="5"/>
      <c r="D10" s="5"/>
      <c r="E10" s="5"/>
      <c r="F10" s="5"/>
      <c r="G10" s="5"/>
      <c r="H10" s="5"/>
      <c r="I10" s="5"/>
      <c r="J10" s="5"/>
      <c r="K10" s="5"/>
      <c r="L10" s="5"/>
      <c r="M10" s="5"/>
      <c r="N10" s="5"/>
    </row>
    <row r="11" spans="1:14" x14ac:dyDescent="0.2">
      <c r="A11" s="9" t="s">
        <v>74</v>
      </c>
      <c r="B11" s="13">
        <v>32.217647765658398</v>
      </c>
      <c r="C11" s="5"/>
      <c r="D11" s="5"/>
      <c r="E11" s="5"/>
      <c r="F11" s="5"/>
      <c r="G11" s="5"/>
      <c r="H11" s="5"/>
      <c r="I11" s="5"/>
      <c r="J11" s="5"/>
      <c r="K11" s="5"/>
      <c r="L11" s="5"/>
      <c r="M11" s="5"/>
      <c r="N11" s="5"/>
    </row>
    <row r="12" spans="1:14" x14ac:dyDescent="0.2">
      <c r="A12" s="9" t="s">
        <v>4</v>
      </c>
      <c r="B12" s="13">
        <v>42.850744077442144</v>
      </c>
      <c r="C12" s="5"/>
      <c r="D12" s="5"/>
      <c r="E12" s="5"/>
      <c r="F12" s="5"/>
      <c r="G12" s="5"/>
      <c r="H12" s="5"/>
      <c r="I12" s="5"/>
      <c r="J12" s="5"/>
      <c r="K12" s="5"/>
      <c r="L12" s="5"/>
      <c r="M12" s="5"/>
      <c r="N12" s="5"/>
    </row>
    <row r="13" spans="1:14" x14ac:dyDescent="0.2">
      <c r="A13" s="9" t="s">
        <v>5</v>
      </c>
      <c r="B13" s="13">
        <v>33.632378175663895</v>
      </c>
      <c r="C13" s="5"/>
      <c r="D13" s="5"/>
      <c r="E13" s="5"/>
      <c r="F13" s="5"/>
      <c r="G13" s="5"/>
      <c r="H13" s="5"/>
      <c r="I13" s="5"/>
      <c r="J13" s="5"/>
      <c r="K13" s="5"/>
      <c r="L13" s="5"/>
      <c r="M13" s="5"/>
      <c r="N13" s="5"/>
    </row>
    <row r="14" spans="1:14" x14ac:dyDescent="0.2">
      <c r="B14" s="4"/>
      <c r="C14" s="4"/>
      <c r="F14" s="4"/>
      <c r="G14" s="4"/>
    </row>
    <row r="30" spans="1:6" ht="50.25" customHeight="1" x14ac:dyDescent="0.2">
      <c r="A30" s="131" t="s">
        <v>244</v>
      </c>
      <c r="B30" s="131"/>
      <c r="C30" s="131"/>
      <c r="D30" s="131"/>
      <c r="E30" s="131"/>
      <c r="F30" s="131"/>
    </row>
    <row r="31" spans="1:6" x14ac:dyDescent="0.2">
      <c r="A31" s="6" t="s">
        <v>6</v>
      </c>
    </row>
  </sheetData>
  <mergeCells count="1">
    <mergeCell ref="A30:F3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workbookViewId="0">
      <selection activeCell="A2" sqref="A2"/>
    </sheetView>
  </sheetViews>
  <sheetFormatPr defaultRowHeight="14.25" x14ac:dyDescent="0.2"/>
  <cols>
    <col min="1" max="1" width="19" style="1" customWidth="1"/>
    <col min="2" max="2" width="6.625" style="1" customWidth="1"/>
    <col min="3" max="17" width="10.5" style="1" bestFit="1" customWidth="1"/>
    <col min="18" max="16384" width="9" style="1"/>
  </cols>
  <sheetData>
    <row r="1" spans="1:25" ht="23.25" x14ac:dyDescent="0.35">
      <c r="A1" s="7" t="s">
        <v>215</v>
      </c>
      <c r="B1" s="7"/>
    </row>
    <row r="2" spans="1:25" x14ac:dyDescent="0.2">
      <c r="A2" s="1" t="s">
        <v>230</v>
      </c>
      <c r="B2" s="83"/>
    </row>
    <row r="4" spans="1:25" ht="15" x14ac:dyDescent="0.25">
      <c r="A4" s="2" t="s">
        <v>7</v>
      </c>
      <c r="B4" s="2"/>
    </row>
    <row r="5" spans="1:25" ht="15" x14ac:dyDescent="0.25">
      <c r="A5" s="2"/>
      <c r="B5" s="2"/>
    </row>
    <row r="6" spans="1:25" x14ac:dyDescent="0.2">
      <c r="A6" s="10"/>
      <c r="B6" s="10"/>
      <c r="C6" s="10">
        <v>2000</v>
      </c>
      <c r="D6" s="10">
        <v>2001</v>
      </c>
      <c r="E6" s="10">
        <v>2002</v>
      </c>
      <c r="F6" s="10">
        <v>2003</v>
      </c>
      <c r="G6" s="10">
        <v>2004</v>
      </c>
      <c r="H6" s="10">
        <v>2005</v>
      </c>
      <c r="I6" s="10">
        <v>2006</v>
      </c>
      <c r="J6" s="10">
        <v>2007</v>
      </c>
      <c r="K6" s="10">
        <v>2008</v>
      </c>
      <c r="L6" s="10">
        <v>2009</v>
      </c>
      <c r="M6" s="10">
        <v>2010</v>
      </c>
      <c r="N6" s="10">
        <v>2011</v>
      </c>
      <c r="O6" s="10">
        <v>2012</v>
      </c>
      <c r="P6" s="10">
        <v>2013</v>
      </c>
      <c r="Q6" s="10">
        <v>2014</v>
      </c>
    </row>
    <row r="7" spans="1:25" x14ac:dyDescent="0.2">
      <c r="A7" s="10"/>
      <c r="B7" s="10"/>
      <c r="C7" s="101" t="s">
        <v>8</v>
      </c>
      <c r="D7" s="101" t="s">
        <v>9</v>
      </c>
      <c r="E7" s="101" t="s">
        <v>10</v>
      </c>
      <c r="F7" s="101" t="s">
        <v>11</v>
      </c>
      <c r="G7" s="101" t="s">
        <v>12</v>
      </c>
      <c r="H7" s="101" t="s">
        <v>13</v>
      </c>
      <c r="I7" s="101" t="s">
        <v>14</v>
      </c>
      <c r="J7" s="101" t="s">
        <v>15</v>
      </c>
      <c r="K7" s="101" t="s">
        <v>16</v>
      </c>
      <c r="L7" s="101" t="s">
        <v>17</v>
      </c>
      <c r="M7" s="101" t="s">
        <v>18</v>
      </c>
      <c r="N7" s="101" t="s">
        <v>19</v>
      </c>
      <c r="O7" s="101" t="s">
        <v>20</v>
      </c>
      <c r="P7" s="101" t="s">
        <v>21</v>
      </c>
      <c r="Q7" s="101" t="s">
        <v>22</v>
      </c>
    </row>
    <row r="8" spans="1:25" x14ac:dyDescent="0.2">
      <c r="A8" s="10" t="s">
        <v>24</v>
      </c>
      <c r="B8" s="10" t="s">
        <v>23</v>
      </c>
      <c r="C8" s="11">
        <v>123833.5</v>
      </c>
      <c r="D8" s="11">
        <v>134264</v>
      </c>
      <c r="E8" s="11">
        <v>116774.7</v>
      </c>
      <c r="F8" s="11">
        <v>115296.6</v>
      </c>
      <c r="G8" s="11">
        <v>121182.3</v>
      </c>
      <c r="H8" s="11">
        <v>127788.5</v>
      </c>
      <c r="I8" s="11">
        <v>130231.6</v>
      </c>
      <c r="J8" s="11">
        <v>132368.5</v>
      </c>
      <c r="K8" s="11">
        <v>129569.3</v>
      </c>
      <c r="L8" s="11">
        <v>127270.5</v>
      </c>
      <c r="M8" s="11">
        <v>123724.49999999999</v>
      </c>
      <c r="N8" s="11">
        <v>116948.8</v>
      </c>
      <c r="O8" s="11">
        <v>116654.35882751799</v>
      </c>
      <c r="P8" s="11">
        <v>111491.09999999999</v>
      </c>
      <c r="Q8" s="11">
        <v>105772.35666566665</v>
      </c>
    </row>
    <row r="9" spans="1:25" x14ac:dyDescent="0.2">
      <c r="A9" s="10" t="s">
        <v>25</v>
      </c>
      <c r="B9" s="10" t="s">
        <v>23</v>
      </c>
      <c r="C9" s="11">
        <v>50200</v>
      </c>
      <c r="D9" s="11">
        <v>52223</v>
      </c>
      <c r="E9" s="11">
        <v>56493</v>
      </c>
      <c r="F9" s="11">
        <v>55160.3</v>
      </c>
      <c r="G9" s="11">
        <v>55572.800000000003</v>
      </c>
      <c r="H9" s="11">
        <v>53377.8</v>
      </c>
      <c r="I9" s="11">
        <v>54552.800000000003</v>
      </c>
      <c r="J9" s="11">
        <v>54375.8</v>
      </c>
      <c r="K9" s="11">
        <v>54658.7</v>
      </c>
      <c r="L9" s="11">
        <v>56981.4</v>
      </c>
      <c r="M9" s="11">
        <v>56068.299999999996</v>
      </c>
      <c r="N9" s="11">
        <v>55298.1</v>
      </c>
      <c r="O9" s="11">
        <v>55067.710347304179</v>
      </c>
      <c r="P9" s="11">
        <v>47555.1</v>
      </c>
      <c r="Q9" s="11">
        <v>46076.165277777778</v>
      </c>
    </row>
    <row r="10" spans="1:25" x14ac:dyDescent="0.2">
      <c r="A10" s="10" t="s">
        <v>26</v>
      </c>
      <c r="B10" s="10" t="s">
        <v>23</v>
      </c>
      <c r="C10" s="11">
        <v>16245</v>
      </c>
      <c r="D10" s="11">
        <v>17271</v>
      </c>
      <c r="E10" s="11">
        <v>31730</v>
      </c>
      <c r="F10" s="11">
        <v>29375.3</v>
      </c>
      <c r="G10" s="11">
        <v>30919.4</v>
      </c>
      <c r="H10" s="11">
        <v>23802.9</v>
      </c>
      <c r="I10" s="11">
        <v>22725.9</v>
      </c>
      <c r="J10" s="11">
        <v>31849.9</v>
      </c>
      <c r="K10" s="11">
        <v>34955.800000000003</v>
      </c>
      <c r="L10" s="11">
        <v>37660.400000000009</v>
      </c>
      <c r="M10" s="11">
        <v>44585.400000000009</v>
      </c>
      <c r="N10" s="11">
        <v>48996.2</v>
      </c>
      <c r="O10" s="11">
        <v>48571.553904190558</v>
      </c>
      <c r="P10" s="11">
        <v>51053.4</v>
      </c>
      <c r="Q10" s="11">
        <v>54393.902823222219</v>
      </c>
      <c r="R10" s="3"/>
      <c r="S10" s="3"/>
      <c r="T10" s="3"/>
      <c r="U10" s="3"/>
      <c r="V10" s="3"/>
      <c r="W10" s="3"/>
      <c r="X10" s="3"/>
      <c r="Y10" s="3"/>
    </row>
    <row r="11" spans="1:25" x14ac:dyDescent="0.2">
      <c r="A11" s="10" t="s">
        <v>27</v>
      </c>
      <c r="B11" s="10" t="s">
        <v>23</v>
      </c>
      <c r="C11" s="11">
        <v>16720</v>
      </c>
      <c r="D11" s="11">
        <v>16933</v>
      </c>
      <c r="E11" s="11">
        <v>16054</v>
      </c>
      <c r="F11" s="11">
        <v>16490</v>
      </c>
      <c r="G11" s="11">
        <v>16331.1</v>
      </c>
      <c r="H11" s="11">
        <v>15612.2</v>
      </c>
      <c r="I11" s="11">
        <v>16029.2</v>
      </c>
      <c r="J11" s="11">
        <v>14517</v>
      </c>
      <c r="K11" s="11">
        <v>12056.9</v>
      </c>
      <c r="L11" s="11">
        <v>11869.400000000001</v>
      </c>
      <c r="M11" s="11">
        <v>13548.7</v>
      </c>
      <c r="N11" s="11">
        <v>16806.7</v>
      </c>
      <c r="O11" s="11">
        <v>14083.338767016661</v>
      </c>
      <c r="P11" s="11">
        <v>18269.599999999999</v>
      </c>
      <c r="Q11" s="11">
        <v>18420.968055555557</v>
      </c>
      <c r="R11" s="3"/>
      <c r="S11" s="3"/>
      <c r="T11" s="3"/>
      <c r="U11" s="3"/>
      <c r="V11" s="3"/>
      <c r="W11" s="3"/>
      <c r="X11" s="3"/>
      <c r="Y11" s="3"/>
    </row>
    <row r="12" spans="1:25" x14ac:dyDescent="0.2">
      <c r="A12" s="10" t="s">
        <v>28</v>
      </c>
      <c r="B12" s="10" t="s">
        <v>23</v>
      </c>
      <c r="C12" s="11">
        <v>58</v>
      </c>
      <c r="D12" s="11">
        <v>210</v>
      </c>
      <c r="E12" s="11">
        <v>364</v>
      </c>
      <c r="F12" s="11">
        <v>703.1</v>
      </c>
      <c r="G12" s="11">
        <v>705</v>
      </c>
      <c r="H12" s="11">
        <v>885</v>
      </c>
      <c r="I12" s="11">
        <v>1713.1</v>
      </c>
      <c r="J12" s="11">
        <v>2611.1</v>
      </c>
      <c r="K12" s="11">
        <v>3093.1</v>
      </c>
      <c r="L12" s="11">
        <v>3823.7999999999997</v>
      </c>
      <c r="M12" s="11">
        <v>5051.7</v>
      </c>
      <c r="N12" s="11">
        <v>6084.8543200000004</v>
      </c>
      <c r="O12" s="11">
        <v>6969.6968265572586</v>
      </c>
      <c r="P12" s="11">
        <v>7959.5894609999996</v>
      </c>
      <c r="Q12" s="11">
        <v>10251.959996333333</v>
      </c>
      <c r="R12" s="3"/>
      <c r="S12" s="3"/>
      <c r="T12" s="3"/>
      <c r="U12" s="3"/>
      <c r="V12" s="3"/>
      <c r="W12" s="3"/>
      <c r="X12" s="3"/>
      <c r="Y12" s="3"/>
    </row>
    <row r="13" spans="1:25" x14ac:dyDescent="0.2">
      <c r="A13" s="10" t="s">
        <v>29</v>
      </c>
      <c r="B13" s="10" t="s">
        <v>23</v>
      </c>
      <c r="C13" s="11">
        <v>43.5</v>
      </c>
      <c r="D13" s="11">
        <v>50</v>
      </c>
      <c r="E13" s="11">
        <v>58.3</v>
      </c>
      <c r="F13" s="11">
        <v>58.3</v>
      </c>
      <c r="G13" s="11">
        <v>68.099999999999994</v>
      </c>
      <c r="H13" s="11">
        <v>77.8</v>
      </c>
      <c r="I13" s="11">
        <v>90.3</v>
      </c>
      <c r="J13" s="11">
        <v>104.7</v>
      </c>
      <c r="K13" s="11">
        <v>122.8</v>
      </c>
      <c r="L13" s="11">
        <v>155.60000000000002</v>
      </c>
      <c r="M13" s="11">
        <v>424.88406016433282</v>
      </c>
      <c r="N13" s="11">
        <v>1530.4124994774584</v>
      </c>
      <c r="O13" s="11">
        <v>2558.6806407201411</v>
      </c>
      <c r="P13" s="11">
        <v>3826.3024234444451</v>
      </c>
      <c r="Q13" s="11">
        <v>4857.5042331111117</v>
      </c>
      <c r="R13" s="3"/>
      <c r="S13" s="3"/>
      <c r="T13" s="3"/>
      <c r="U13" s="3"/>
      <c r="V13" s="3"/>
      <c r="W13" s="3"/>
      <c r="X13" s="3"/>
      <c r="Y13" s="3"/>
    </row>
    <row r="14" spans="1:25" x14ac:dyDescent="0.2">
      <c r="A14" s="10" t="s">
        <v>30</v>
      </c>
      <c r="B14" s="10" t="s">
        <v>23</v>
      </c>
      <c r="C14" s="11">
        <v>2918</v>
      </c>
      <c r="D14" s="11">
        <v>2689</v>
      </c>
      <c r="E14" s="11">
        <v>3396</v>
      </c>
      <c r="F14" s="11">
        <v>5036.8</v>
      </c>
      <c r="G14" s="11">
        <v>5005.7</v>
      </c>
      <c r="H14" s="11">
        <v>7105.5</v>
      </c>
      <c r="I14" s="11">
        <v>7486.5</v>
      </c>
      <c r="J14" s="11">
        <v>7325.5</v>
      </c>
      <c r="K14" s="11">
        <v>8760.5</v>
      </c>
      <c r="L14" s="11">
        <v>9763.5499999999993</v>
      </c>
      <c r="M14" s="11">
        <v>8875.7000000000007</v>
      </c>
      <c r="N14" s="11">
        <v>7912.1</v>
      </c>
      <c r="O14" s="11">
        <v>6834.7810240229746</v>
      </c>
      <c r="P14" s="11">
        <v>9560.6999999999989</v>
      </c>
      <c r="Q14" s="11">
        <v>8524.207649777778</v>
      </c>
      <c r="R14" s="3"/>
      <c r="S14" s="3"/>
      <c r="T14" s="3"/>
      <c r="U14" s="3"/>
      <c r="V14" s="3"/>
      <c r="W14" s="3"/>
      <c r="X14" s="3"/>
      <c r="Y14" s="3"/>
    </row>
    <row r="15" spans="1:25" x14ac:dyDescent="0.2">
      <c r="C15" s="3"/>
      <c r="D15" s="3"/>
      <c r="E15" s="3"/>
      <c r="F15" s="3"/>
      <c r="G15" s="3"/>
      <c r="H15" s="3"/>
      <c r="I15" s="3"/>
      <c r="J15" s="3"/>
      <c r="K15" s="3"/>
      <c r="L15" s="3"/>
      <c r="M15" s="3"/>
      <c r="N15" s="3"/>
      <c r="O15" s="3"/>
      <c r="P15" s="3"/>
      <c r="Q15" s="3"/>
      <c r="R15" s="3"/>
      <c r="S15" s="3"/>
      <c r="T15" s="3"/>
      <c r="U15" s="3"/>
      <c r="V15" s="3"/>
      <c r="W15" s="3"/>
      <c r="X15" s="3"/>
      <c r="Y15" s="3"/>
    </row>
    <row r="16" spans="1:25" x14ac:dyDescent="0.2">
      <c r="C16" s="3"/>
      <c r="D16" s="3"/>
      <c r="E16" s="3"/>
      <c r="F16" s="3"/>
      <c r="G16" s="3"/>
      <c r="H16" s="3"/>
      <c r="I16" s="3"/>
      <c r="J16" s="3"/>
      <c r="K16" s="3"/>
      <c r="L16" s="3"/>
      <c r="M16" s="3"/>
      <c r="N16" s="3"/>
      <c r="O16" s="3"/>
      <c r="P16" s="3"/>
      <c r="Q16" s="3"/>
      <c r="R16" s="3"/>
      <c r="S16" s="3"/>
      <c r="T16" s="3"/>
      <c r="U16" s="3"/>
      <c r="V16" s="3"/>
      <c r="W16" s="3"/>
      <c r="X16" s="3"/>
      <c r="Y16" s="3"/>
    </row>
    <row r="17" spans="1:25" x14ac:dyDescent="0.2">
      <c r="C17" s="3"/>
      <c r="D17" s="3"/>
      <c r="E17" s="3"/>
      <c r="F17" s="3"/>
      <c r="G17" s="3"/>
      <c r="H17" s="3"/>
      <c r="I17" s="3"/>
      <c r="J17" s="3"/>
      <c r="K17" s="3"/>
      <c r="L17" s="3"/>
      <c r="M17" s="3"/>
      <c r="N17" s="3"/>
      <c r="O17" s="3"/>
      <c r="P17" s="3"/>
      <c r="Q17" s="3"/>
      <c r="R17" s="3"/>
      <c r="S17" s="3"/>
      <c r="T17" s="3"/>
      <c r="U17" s="3"/>
      <c r="V17" s="3"/>
      <c r="W17" s="3"/>
      <c r="X17" s="3"/>
      <c r="Y17" s="3"/>
    </row>
    <row r="18" spans="1:25" x14ac:dyDescent="0.2">
      <c r="C18" s="3"/>
      <c r="D18" s="3"/>
      <c r="E18" s="3"/>
      <c r="F18" s="3"/>
      <c r="G18" s="3"/>
      <c r="H18" s="3"/>
      <c r="I18" s="3"/>
      <c r="J18" s="3"/>
      <c r="K18" s="3"/>
      <c r="L18" s="3"/>
      <c r="M18" s="3"/>
      <c r="N18" s="8"/>
      <c r="O18" s="3"/>
      <c r="P18" s="3"/>
      <c r="Q18" s="3"/>
      <c r="R18" s="3"/>
      <c r="S18" s="3"/>
      <c r="T18" s="3"/>
      <c r="U18" s="3"/>
      <c r="V18" s="3"/>
      <c r="W18" s="3"/>
      <c r="X18" s="3"/>
      <c r="Y18" s="3"/>
    </row>
    <row r="19" spans="1:25" x14ac:dyDescent="0.2">
      <c r="C19" s="3"/>
      <c r="D19" s="3"/>
      <c r="E19" s="3"/>
      <c r="F19" s="3"/>
      <c r="G19" s="3"/>
      <c r="H19" s="3"/>
      <c r="I19" s="3"/>
      <c r="J19" s="3"/>
      <c r="K19" s="3"/>
      <c r="L19" s="3"/>
      <c r="M19" s="3"/>
      <c r="N19" s="3"/>
      <c r="O19" s="3"/>
      <c r="P19" s="3"/>
      <c r="Q19" s="3"/>
      <c r="R19" s="3"/>
      <c r="S19" s="3"/>
      <c r="T19" s="3"/>
      <c r="U19" s="3"/>
      <c r="V19" s="3"/>
      <c r="W19" s="3"/>
      <c r="X19" s="3"/>
      <c r="Y19" s="3"/>
    </row>
    <row r="20" spans="1:25" x14ac:dyDescent="0.2">
      <c r="C20" s="3"/>
      <c r="D20" s="3"/>
      <c r="E20" s="3"/>
      <c r="F20" s="3"/>
      <c r="G20" s="3"/>
      <c r="H20" s="3"/>
      <c r="I20" s="3"/>
      <c r="J20" s="3"/>
      <c r="K20" s="3"/>
      <c r="L20" s="3"/>
      <c r="M20" s="3"/>
      <c r="N20" s="3"/>
      <c r="O20" s="3"/>
      <c r="P20" s="3"/>
      <c r="Q20" s="3"/>
      <c r="R20" s="3"/>
      <c r="S20" s="3"/>
      <c r="T20" s="3"/>
      <c r="U20" s="3"/>
      <c r="V20" s="3"/>
      <c r="W20" s="3"/>
      <c r="X20" s="3"/>
      <c r="Y20" s="3"/>
    </row>
    <row r="21" spans="1:25" x14ac:dyDescent="0.2">
      <c r="C21" s="3"/>
      <c r="D21" s="3"/>
      <c r="E21" s="3"/>
      <c r="F21" s="3"/>
      <c r="G21" s="3"/>
      <c r="H21" s="3"/>
      <c r="I21" s="3"/>
      <c r="J21" s="3"/>
      <c r="K21" s="3"/>
      <c r="L21" s="3"/>
      <c r="M21" s="8"/>
      <c r="N21" s="3"/>
      <c r="O21" s="3"/>
      <c r="P21" s="3"/>
      <c r="Q21" s="3"/>
      <c r="R21" s="3"/>
      <c r="S21" s="3"/>
      <c r="T21" s="3"/>
      <c r="U21" s="3"/>
      <c r="V21" s="3"/>
      <c r="W21" s="3"/>
      <c r="X21" s="3"/>
      <c r="Y21" s="3"/>
    </row>
    <row r="22" spans="1:25" x14ac:dyDescent="0.2">
      <c r="C22" s="3"/>
      <c r="D22" s="3"/>
      <c r="E22" s="3"/>
      <c r="F22" s="3"/>
      <c r="G22" s="3"/>
      <c r="H22" s="3"/>
      <c r="I22" s="3"/>
      <c r="J22" s="3"/>
      <c r="K22" s="3"/>
      <c r="L22" s="3"/>
      <c r="M22" s="3"/>
      <c r="N22" s="3"/>
      <c r="O22" s="3"/>
      <c r="P22" s="3"/>
      <c r="Q22" s="3"/>
      <c r="R22" s="3"/>
      <c r="S22" s="3"/>
      <c r="T22" s="3"/>
      <c r="U22" s="3"/>
      <c r="V22" s="3"/>
      <c r="W22" s="3"/>
      <c r="X22" s="3"/>
      <c r="Y22" s="3"/>
    </row>
    <row r="32" spans="1:25" ht="27" customHeight="1" x14ac:dyDescent="0.2">
      <c r="A32" s="131" t="s">
        <v>32</v>
      </c>
      <c r="B32" s="131"/>
      <c r="C32" s="131"/>
      <c r="D32" s="131"/>
      <c r="E32" s="131"/>
      <c r="F32" s="131"/>
      <c r="G32" s="131"/>
      <c r="H32" s="131"/>
      <c r="I32" s="131"/>
      <c r="J32" s="131"/>
      <c r="K32" s="131"/>
      <c r="L32" s="131"/>
      <c r="M32" s="12"/>
      <c r="N32" s="12"/>
    </row>
    <row r="33" spans="1:2" x14ac:dyDescent="0.2">
      <c r="A33" s="6" t="s">
        <v>31</v>
      </c>
      <c r="B33" s="6"/>
    </row>
  </sheetData>
  <mergeCells count="1">
    <mergeCell ref="A32:L32"/>
  </mergeCell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workbookViewId="0">
      <selection activeCell="A4" sqref="A4"/>
    </sheetView>
  </sheetViews>
  <sheetFormatPr defaultRowHeight="14.25" x14ac:dyDescent="0.2"/>
  <cols>
    <col min="1" max="1" width="26.125" style="1" customWidth="1"/>
    <col min="2" max="2" width="7.375" style="1" customWidth="1"/>
    <col min="3" max="15" width="8.375" style="1" customWidth="1"/>
    <col min="16" max="16384" width="9" style="1"/>
  </cols>
  <sheetData>
    <row r="1" spans="1:33" ht="23.25" x14ac:dyDescent="0.35">
      <c r="A1" s="7" t="s">
        <v>215</v>
      </c>
      <c r="B1" s="7"/>
    </row>
    <row r="2" spans="1:33" x14ac:dyDescent="0.2">
      <c r="A2" s="1" t="s">
        <v>230</v>
      </c>
      <c r="B2" s="83"/>
    </row>
    <row r="4" spans="1:33" ht="15" x14ac:dyDescent="0.25">
      <c r="A4" s="2" t="s">
        <v>245</v>
      </c>
      <c r="B4" s="2"/>
    </row>
    <row r="6" spans="1:33" x14ac:dyDescent="0.2">
      <c r="A6" s="9"/>
      <c r="B6" s="9"/>
      <c r="C6" s="79">
        <v>2020</v>
      </c>
      <c r="D6" s="72">
        <v>2021</v>
      </c>
      <c r="E6" s="72">
        <v>2022</v>
      </c>
      <c r="F6" s="72">
        <v>2023</v>
      </c>
      <c r="G6" s="72">
        <v>2024</v>
      </c>
      <c r="H6" s="72">
        <v>2025</v>
      </c>
      <c r="I6" s="72">
        <v>2026</v>
      </c>
      <c r="J6" s="72">
        <v>2027</v>
      </c>
      <c r="K6" s="72">
        <v>2028</v>
      </c>
      <c r="L6" s="72">
        <v>2029</v>
      </c>
      <c r="M6" s="72">
        <v>2030</v>
      </c>
      <c r="N6" s="72">
        <v>2031</v>
      </c>
      <c r="O6" s="72">
        <v>2032</v>
      </c>
      <c r="P6" s="72">
        <v>2033</v>
      </c>
      <c r="Q6" s="72">
        <v>2034</v>
      </c>
      <c r="R6" s="72">
        <v>2035</v>
      </c>
      <c r="S6" s="72">
        <v>2036</v>
      </c>
      <c r="T6" s="72">
        <v>2037</v>
      </c>
      <c r="U6" s="72">
        <v>2038</v>
      </c>
      <c r="V6" s="72">
        <v>2039</v>
      </c>
      <c r="W6" s="72">
        <v>2040</v>
      </c>
      <c r="X6" s="72">
        <v>2041</v>
      </c>
      <c r="Y6" s="72">
        <v>2042</v>
      </c>
      <c r="Z6" s="72">
        <v>2043</v>
      </c>
      <c r="AA6" s="72">
        <v>2044</v>
      </c>
      <c r="AB6" s="72">
        <v>2045</v>
      </c>
      <c r="AC6" s="72">
        <v>2046</v>
      </c>
      <c r="AD6" s="72">
        <v>2047</v>
      </c>
      <c r="AE6" s="72">
        <v>2048</v>
      </c>
      <c r="AF6" s="72">
        <v>2049</v>
      </c>
      <c r="AG6" s="72">
        <v>2050</v>
      </c>
    </row>
    <row r="7" spans="1:33" x14ac:dyDescent="0.2">
      <c r="A7" s="9"/>
      <c r="B7" s="9"/>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x14ac:dyDescent="0.2">
      <c r="A8" s="9" t="s">
        <v>157</v>
      </c>
      <c r="B8" s="9" t="s">
        <v>85</v>
      </c>
      <c r="C8" s="80">
        <v>29.366686233281051</v>
      </c>
      <c r="D8" s="75">
        <v>30.534061055617439</v>
      </c>
      <c r="E8" s="75">
        <v>30.938935262076182</v>
      </c>
      <c r="F8" s="75">
        <v>31.000311416538587</v>
      </c>
      <c r="G8" s="75">
        <v>31.234203788983944</v>
      </c>
      <c r="H8" s="75">
        <v>31.526826060024753</v>
      </c>
      <c r="I8" s="75">
        <v>31.909024240146902</v>
      </c>
      <c r="J8" s="75">
        <v>31.886591458158552</v>
      </c>
      <c r="K8" s="75">
        <v>32.530707714883611</v>
      </c>
      <c r="L8" s="75">
        <v>32.711595325059768</v>
      </c>
      <c r="M8" s="75">
        <v>31.857087682853667</v>
      </c>
      <c r="N8" s="75">
        <v>32.0653926687405</v>
      </c>
      <c r="O8" s="75">
        <v>32.255333535550157</v>
      </c>
      <c r="P8" s="76">
        <v>32.356917973770869</v>
      </c>
      <c r="Q8" s="76">
        <v>32.292040269030501</v>
      </c>
      <c r="R8" s="76">
        <v>31.610734062153121</v>
      </c>
      <c r="S8" s="76">
        <v>31.563306022049773</v>
      </c>
      <c r="T8" s="76">
        <v>31.605477239798041</v>
      </c>
      <c r="U8" s="76">
        <v>31.708478264713882</v>
      </c>
      <c r="V8" s="76">
        <v>31.804134090402663</v>
      </c>
      <c r="W8" s="76">
        <v>31.807608216805857</v>
      </c>
      <c r="X8" s="76">
        <v>31.853972616831236</v>
      </c>
      <c r="Y8" s="76">
        <v>31.729014823273975</v>
      </c>
      <c r="Z8" s="76">
        <v>31.718856454661058</v>
      </c>
      <c r="AA8" s="76">
        <v>31.722819115722103</v>
      </c>
      <c r="AB8" s="76">
        <v>31.625086649817241</v>
      </c>
      <c r="AC8" s="76">
        <v>31.658747213769981</v>
      </c>
      <c r="AD8" s="76">
        <v>31.669954139060337</v>
      </c>
      <c r="AE8" s="76">
        <v>31.635447139627736</v>
      </c>
      <c r="AF8" s="76">
        <v>31.645106865789394</v>
      </c>
      <c r="AG8" s="76">
        <v>31.73700388004724</v>
      </c>
    </row>
    <row r="9" spans="1:33" x14ac:dyDescent="0.2">
      <c r="A9" s="9" t="s">
        <v>116</v>
      </c>
      <c r="B9" s="9" t="s">
        <v>85</v>
      </c>
      <c r="C9" s="80">
        <v>24.1348031007443</v>
      </c>
      <c r="D9" s="75">
        <v>25.553850166545097</v>
      </c>
      <c r="E9" s="75">
        <v>25.900060694270429</v>
      </c>
      <c r="F9" s="75">
        <v>26.06470891547837</v>
      </c>
      <c r="G9" s="75">
        <v>26.515418472521269</v>
      </c>
      <c r="H9" s="75">
        <v>26.813536846998744</v>
      </c>
      <c r="I9" s="75">
        <v>27.180374303584369</v>
      </c>
      <c r="J9" s="75">
        <v>27.563057194234553</v>
      </c>
      <c r="K9" s="75">
        <v>28.558997889401251</v>
      </c>
      <c r="L9" s="75">
        <v>29.495674497060758</v>
      </c>
      <c r="M9" s="75">
        <v>29.695012582029108</v>
      </c>
      <c r="N9" s="75">
        <v>30.445376776650072</v>
      </c>
      <c r="O9" s="75">
        <v>30.779351493353651</v>
      </c>
      <c r="P9" s="76">
        <v>30.944367383834493</v>
      </c>
      <c r="Q9" s="76">
        <v>31.06925532862876</v>
      </c>
      <c r="R9" s="76">
        <v>30.70823450527222</v>
      </c>
      <c r="S9" s="76">
        <v>30.806335885168522</v>
      </c>
      <c r="T9" s="76">
        <v>30.879319884183595</v>
      </c>
      <c r="U9" s="76">
        <v>31.040288773731863</v>
      </c>
      <c r="V9" s="76">
        <v>31.148451760607184</v>
      </c>
      <c r="W9" s="76">
        <v>31.116856692391451</v>
      </c>
      <c r="X9" s="76">
        <v>31.155622463459821</v>
      </c>
      <c r="Y9" s="76">
        <v>31.062548105489299</v>
      </c>
      <c r="Z9" s="76">
        <v>30.896711700935231</v>
      </c>
      <c r="AA9" s="76">
        <v>30.991869661538164</v>
      </c>
      <c r="AB9" s="76">
        <v>30.813348874553526</v>
      </c>
      <c r="AC9" s="76">
        <v>30.897144219993823</v>
      </c>
      <c r="AD9" s="76">
        <v>30.991378136760311</v>
      </c>
      <c r="AE9" s="76">
        <v>30.866674424406114</v>
      </c>
      <c r="AF9" s="76">
        <v>30.77112853684627</v>
      </c>
      <c r="AG9" s="76">
        <v>30.914055468933242</v>
      </c>
    </row>
    <row r="10" spans="1:33" x14ac:dyDescent="0.2">
      <c r="A10" s="9" t="s">
        <v>100</v>
      </c>
      <c r="B10" s="9" t="s">
        <v>85</v>
      </c>
      <c r="C10" s="80">
        <v>29.462409578118592</v>
      </c>
      <c r="D10" s="75">
        <v>30.665378248041954</v>
      </c>
      <c r="E10" s="75">
        <v>30.998371522348073</v>
      </c>
      <c r="F10" s="75">
        <v>31.062795874678432</v>
      </c>
      <c r="G10" s="75">
        <v>31.390529788938277</v>
      </c>
      <c r="H10" s="75">
        <v>31.542272853609592</v>
      </c>
      <c r="I10" s="75">
        <v>32.033950121885354</v>
      </c>
      <c r="J10" s="75">
        <v>31.957550068562721</v>
      </c>
      <c r="K10" s="75">
        <v>32.628177273510126</v>
      </c>
      <c r="L10" s="75">
        <v>32.752323041420574</v>
      </c>
      <c r="M10" s="75">
        <v>31.913475359480554</v>
      </c>
      <c r="N10" s="75">
        <v>32.113807176449214</v>
      </c>
      <c r="O10" s="75">
        <v>32.270686475923782</v>
      </c>
      <c r="P10" s="76">
        <v>32.374935764981828</v>
      </c>
      <c r="Q10" s="76">
        <v>32.293385486403601</v>
      </c>
      <c r="R10" s="76">
        <v>31.620377025773905</v>
      </c>
      <c r="S10" s="76">
        <v>31.579409615465675</v>
      </c>
      <c r="T10" s="76">
        <v>31.619852382215885</v>
      </c>
      <c r="U10" s="76">
        <v>31.732322070374003</v>
      </c>
      <c r="V10" s="76">
        <v>31.828126002079493</v>
      </c>
      <c r="W10" s="76">
        <v>31.83170446835468</v>
      </c>
      <c r="X10" s="76">
        <v>31.902430138032354</v>
      </c>
      <c r="Y10" s="76">
        <v>31.801883377358667</v>
      </c>
      <c r="Z10" s="76">
        <v>31.75298712178806</v>
      </c>
      <c r="AA10" s="76">
        <v>31.746187540480879</v>
      </c>
      <c r="AB10" s="76">
        <v>31.653336537495768</v>
      </c>
      <c r="AC10" s="76">
        <v>31.669959812703922</v>
      </c>
      <c r="AD10" s="76">
        <v>31.702276767907939</v>
      </c>
      <c r="AE10" s="76">
        <v>31.703595652038622</v>
      </c>
      <c r="AF10" s="76">
        <v>31.710207594519783</v>
      </c>
      <c r="AG10" s="76">
        <v>31.820612665505337</v>
      </c>
    </row>
    <row r="11" spans="1:33" x14ac:dyDescent="0.2">
      <c r="A11" s="69"/>
      <c r="B11" s="69"/>
      <c r="C11" s="78"/>
      <c r="D11" s="5"/>
      <c r="E11" s="5"/>
      <c r="F11" s="5"/>
      <c r="G11" s="5"/>
      <c r="H11" s="5"/>
      <c r="I11" s="5"/>
      <c r="J11" s="5"/>
      <c r="K11" s="5"/>
      <c r="L11" s="5"/>
      <c r="M11" s="5"/>
      <c r="N11" s="5"/>
      <c r="O11" s="5"/>
    </row>
    <row r="12" spans="1:33" x14ac:dyDescent="0.2">
      <c r="A12" s="25"/>
      <c r="B12" s="25"/>
      <c r="C12" s="77"/>
      <c r="D12" s="5"/>
      <c r="E12" s="5"/>
      <c r="F12" s="5"/>
      <c r="G12" s="5"/>
      <c r="H12" s="5"/>
      <c r="I12" s="5"/>
      <c r="J12" s="5"/>
      <c r="K12" s="5"/>
      <c r="L12" s="5"/>
      <c r="M12" s="5"/>
      <c r="N12" s="5"/>
      <c r="O12" s="5"/>
    </row>
    <row r="13" spans="1:33" x14ac:dyDescent="0.2">
      <c r="A13" s="25"/>
      <c r="B13" s="25"/>
      <c r="C13" s="77"/>
      <c r="D13" s="5"/>
      <c r="E13" s="5"/>
      <c r="F13" s="5"/>
      <c r="G13" s="5"/>
      <c r="H13" s="5"/>
      <c r="I13" s="5"/>
      <c r="J13" s="5"/>
      <c r="K13" s="5"/>
      <c r="L13" s="5"/>
      <c r="M13" s="5"/>
      <c r="N13" s="5"/>
      <c r="O13" s="5"/>
    </row>
    <row r="14" spans="1:33" x14ac:dyDescent="0.2">
      <c r="C14" s="4"/>
      <c r="D14" s="4"/>
      <c r="G14" s="4"/>
      <c r="H14" s="4"/>
    </row>
    <row r="33" spans="1:7" x14ac:dyDescent="0.2">
      <c r="A33" s="131" t="s">
        <v>156</v>
      </c>
      <c r="B33" s="131"/>
      <c r="C33" s="131"/>
      <c r="D33" s="131"/>
      <c r="E33" s="131"/>
      <c r="F33" s="131"/>
      <c r="G33" s="131"/>
    </row>
    <row r="34" spans="1:7" x14ac:dyDescent="0.2">
      <c r="A34" s="6" t="s">
        <v>155</v>
      </c>
      <c r="B34" s="6"/>
    </row>
  </sheetData>
  <mergeCells count="1">
    <mergeCell ref="A33:G3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workbookViewId="0">
      <selection activeCell="A4" sqref="A4"/>
    </sheetView>
  </sheetViews>
  <sheetFormatPr defaultRowHeight="14.25" x14ac:dyDescent="0.2"/>
  <cols>
    <col min="1" max="1" width="22.25" style="1" customWidth="1"/>
    <col min="2" max="15" width="8.375" style="1" customWidth="1"/>
    <col min="16" max="16384" width="9" style="1"/>
  </cols>
  <sheetData>
    <row r="1" spans="1:33" ht="23.25" x14ac:dyDescent="0.35">
      <c r="A1" s="7" t="s">
        <v>215</v>
      </c>
      <c r="B1" s="7"/>
    </row>
    <row r="2" spans="1:33" x14ac:dyDescent="0.2">
      <c r="A2" s="1" t="s">
        <v>230</v>
      </c>
      <c r="B2" s="83"/>
    </row>
    <row r="4" spans="1:33" ht="15" x14ac:dyDescent="0.25">
      <c r="A4" s="2" t="s">
        <v>246</v>
      </c>
      <c r="B4" s="2"/>
    </row>
    <row r="6" spans="1:33" x14ac:dyDescent="0.2">
      <c r="A6" s="9"/>
      <c r="B6" s="9"/>
      <c r="C6" s="79">
        <v>2020</v>
      </c>
      <c r="D6" s="72">
        <v>2021</v>
      </c>
      <c r="E6" s="72">
        <v>2022</v>
      </c>
      <c r="F6" s="72">
        <v>2023</v>
      </c>
      <c r="G6" s="72">
        <v>2024</v>
      </c>
      <c r="H6" s="72">
        <v>2025</v>
      </c>
      <c r="I6" s="72">
        <v>2026</v>
      </c>
      <c r="J6" s="72">
        <v>2027</v>
      </c>
      <c r="K6" s="72">
        <v>2028</v>
      </c>
      <c r="L6" s="72">
        <v>2029</v>
      </c>
      <c r="M6" s="72">
        <v>2030</v>
      </c>
      <c r="N6" s="72">
        <v>2031</v>
      </c>
      <c r="O6" s="72">
        <v>2032</v>
      </c>
      <c r="P6" s="72">
        <v>2033</v>
      </c>
      <c r="Q6" s="72">
        <v>2034</v>
      </c>
      <c r="R6" s="72">
        <v>2035</v>
      </c>
      <c r="S6" s="72">
        <v>2036</v>
      </c>
      <c r="T6" s="72">
        <v>2037</v>
      </c>
      <c r="U6" s="72">
        <v>2038</v>
      </c>
      <c r="V6" s="72">
        <v>2039</v>
      </c>
      <c r="W6" s="72">
        <v>2040</v>
      </c>
      <c r="X6" s="72">
        <v>2041</v>
      </c>
      <c r="Y6" s="72">
        <v>2042</v>
      </c>
      <c r="Z6" s="72">
        <v>2043</v>
      </c>
      <c r="AA6" s="72">
        <v>2044</v>
      </c>
      <c r="AB6" s="72">
        <v>2045</v>
      </c>
      <c r="AC6" s="72">
        <v>2046</v>
      </c>
      <c r="AD6" s="72">
        <v>2047</v>
      </c>
      <c r="AE6" s="72">
        <v>2048</v>
      </c>
      <c r="AF6" s="72">
        <v>2049</v>
      </c>
      <c r="AG6" s="72">
        <v>2050</v>
      </c>
    </row>
    <row r="7" spans="1:33" x14ac:dyDescent="0.2">
      <c r="A7" s="9"/>
      <c r="B7" s="9"/>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x14ac:dyDescent="0.2">
      <c r="A8" s="9" t="s">
        <v>116</v>
      </c>
      <c r="B8" s="9" t="s">
        <v>23</v>
      </c>
      <c r="C8" s="123">
        <v>11509.313080491353</v>
      </c>
      <c r="D8" s="124">
        <v>11301.474490161923</v>
      </c>
      <c r="E8" s="124">
        <v>11112.959827870498</v>
      </c>
      <c r="F8" s="124">
        <v>10632.356082822042</v>
      </c>
      <c r="G8" s="124">
        <v>10224.511585130869</v>
      </c>
      <c r="H8" s="124">
        <v>10212.07241784188</v>
      </c>
      <c r="I8" s="124">
        <v>10042.508147694833</v>
      </c>
      <c r="J8" s="124">
        <v>9469.3709136530797</v>
      </c>
      <c r="K8" s="124">
        <v>8587.2253415494706</v>
      </c>
      <c r="L8" s="124">
        <v>7308.6384420936383</v>
      </c>
      <c r="M8" s="124">
        <v>5536.0870770699075</v>
      </c>
      <c r="N8" s="124">
        <v>4403.5319346926372</v>
      </c>
      <c r="O8" s="124">
        <v>4020.6653267472348</v>
      </c>
      <c r="P8" s="125">
        <v>3842.5061499952449</v>
      </c>
      <c r="Q8" s="125">
        <v>3546.1388226398753</v>
      </c>
      <c r="R8" s="125">
        <v>3133.8089005046754</v>
      </c>
      <c r="S8" s="125">
        <v>2919.5277175296042</v>
      </c>
      <c r="T8" s="125">
        <v>3008.7169622404986</v>
      </c>
      <c r="U8" s="125">
        <v>2920.9882366454849</v>
      </c>
      <c r="V8" s="125">
        <v>2860.1034732238304</v>
      </c>
      <c r="W8" s="125">
        <v>3004.5296022854586</v>
      </c>
      <c r="X8" s="125">
        <v>3069.6385558338761</v>
      </c>
      <c r="Y8" s="125">
        <v>3205.2212182879884</v>
      </c>
      <c r="Z8" s="125">
        <v>3715.6421439830751</v>
      </c>
      <c r="AA8" s="125">
        <v>3632.886657908557</v>
      </c>
      <c r="AB8" s="125">
        <v>3965.6622090927272</v>
      </c>
      <c r="AC8" s="125">
        <v>3937.806906332014</v>
      </c>
      <c r="AD8" s="125">
        <v>3869.615715605903</v>
      </c>
      <c r="AE8" s="125">
        <v>4140.4561337673158</v>
      </c>
      <c r="AF8" s="125">
        <v>4422.452498379982</v>
      </c>
      <c r="AG8" s="125">
        <v>4425.0941276348494</v>
      </c>
    </row>
    <row r="9" spans="1:33" x14ac:dyDescent="0.2">
      <c r="A9" s="9" t="s">
        <v>100</v>
      </c>
      <c r="B9" s="9" t="s">
        <v>23</v>
      </c>
      <c r="C9" s="123">
        <v>821.96338965047744</v>
      </c>
      <c r="D9" s="124">
        <v>792.00419247288778</v>
      </c>
      <c r="E9" s="124">
        <v>827.17144610913351</v>
      </c>
      <c r="F9" s="124">
        <v>790.85803595566517</v>
      </c>
      <c r="G9" s="124">
        <v>596.69713053682472</v>
      </c>
      <c r="H9" s="124">
        <v>748.71699439464123</v>
      </c>
      <c r="I9" s="124">
        <v>511.24546165442553</v>
      </c>
      <c r="J9" s="124">
        <v>636.69356054273862</v>
      </c>
      <c r="K9" s="124">
        <v>567.60189873239142</v>
      </c>
      <c r="L9" s="124">
        <v>715.69347216890833</v>
      </c>
      <c r="M9" s="124">
        <v>554.15502801218963</v>
      </c>
      <c r="N9" s="124">
        <v>484.64486981043819</v>
      </c>
      <c r="O9" s="124">
        <v>586.22042465088953</v>
      </c>
      <c r="P9" s="125">
        <v>634.31850797508105</v>
      </c>
      <c r="Q9" s="125">
        <v>718.64666138077382</v>
      </c>
      <c r="R9" s="125">
        <v>718.89338479735443</v>
      </c>
      <c r="S9" s="125">
        <v>729.28221913787183</v>
      </c>
      <c r="T9" s="125">
        <v>768.47250975316683</v>
      </c>
      <c r="U9" s="125">
        <v>788.66771986804451</v>
      </c>
      <c r="V9" s="125">
        <v>818.29684400963743</v>
      </c>
      <c r="W9" s="125">
        <v>825.61636452226139</v>
      </c>
      <c r="X9" s="125">
        <v>820.822823202775</v>
      </c>
      <c r="Y9" s="125">
        <v>794.65533957232992</v>
      </c>
      <c r="Z9" s="125">
        <v>925.25312362465684</v>
      </c>
      <c r="AA9" s="125">
        <v>956.47457110317191</v>
      </c>
      <c r="AB9" s="125">
        <v>951.7702131417991</v>
      </c>
      <c r="AC9" s="125">
        <v>1033.9821805004021</v>
      </c>
      <c r="AD9" s="125">
        <v>988.40085315089254</v>
      </c>
      <c r="AE9" s="125">
        <v>908.10180606490576</v>
      </c>
      <c r="AF9" s="125">
        <v>929.38511192448914</v>
      </c>
      <c r="AG9" s="125">
        <v>914.01086866693504</v>
      </c>
    </row>
    <row r="10" spans="1:33" x14ac:dyDescent="0.2">
      <c r="A10" s="25"/>
      <c r="B10" s="25"/>
      <c r="C10" s="77"/>
      <c r="D10" s="5"/>
      <c r="E10" s="5"/>
      <c r="F10" s="5"/>
      <c r="G10" s="5"/>
      <c r="H10" s="5"/>
      <c r="I10" s="5"/>
      <c r="J10" s="5"/>
      <c r="K10" s="5"/>
      <c r="L10" s="5"/>
      <c r="M10" s="5"/>
      <c r="N10" s="5"/>
      <c r="O10" s="5"/>
    </row>
    <row r="11" spans="1:33" x14ac:dyDescent="0.2">
      <c r="C11" s="4"/>
      <c r="D11" s="4"/>
      <c r="G11" s="4"/>
      <c r="H11" s="4"/>
    </row>
    <row r="30" spans="1:2" x14ac:dyDescent="0.2">
      <c r="A30" s="6" t="s">
        <v>158</v>
      </c>
      <c r="B30" s="6"/>
    </row>
  </sheetData>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workbookViewId="0">
      <selection activeCell="A4" sqref="A4"/>
    </sheetView>
  </sheetViews>
  <sheetFormatPr defaultRowHeight="14.25" x14ac:dyDescent="0.2"/>
  <cols>
    <col min="1" max="1" width="20.625" style="1" customWidth="1"/>
    <col min="2" max="2" width="8.625" style="1" customWidth="1"/>
    <col min="3" max="15" width="8.375" style="1" customWidth="1"/>
    <col min="16" max="16384" width="9" style="1"/>
  </cols>
  <sheetData>
    <row r="1" spans="1:33" ht="23.25" x14ac:dyDescent="0.35">
      <c r="A1" s="7" t="s">
        <v>215</v>
      </c>
      <c r="B1" s="7"/>
    </row>
    <row r="2" spans="1:33" x14ac:dyDescent="0.2">
      <c r="A2" s="1" t="s">
        <v>230</v>
      </c>
      <c r="B2" s="83"/>
    </row>
    <row r="4" spans="1:33" ht="15" x14ac:dyDescent="0.25">
      <c r="A4" s="2" t="s">
        <v>247</v>
      </c>
      <c r="B4" s="2"/>
    </row>
    <row r="6" spans="1:33" x14ac:dyDescent="0.2">
      <c r="A6" s="9"/>
      <c r="B6" s="9"/>
      <c r="C6" s="79">
        <v>2020</v>
      </c>
      <c r="D6" s="72">
        <v>2021</v>
      </c>
      <c r="E6" s="72">
        <v>2022</v>
      </c>
      <c r="F6" s="72">
        <v>2023</v>
      </c>
      <c r="G6" s="72">
        <v>2024</v>
      </c>
      <c r="H6" s="72">
        <v>2025</v>
      </c>
      <c r="I6" s="72">
        <v>2026</v>
      </c>
      <c r="J6" s="72">
        <v>2027</v>
      </c>
      <c r="K6" s="72">
        <v>2028</v>
      </c>
      <c r="L6" s="72">
        <v>2029</v>
      </c>
      <c r="M6" s="72">
        <v>2030</v>
      </c>
      <c r="N6" s="72">
        <v>2031</v>
      </c>
      <c r="O6" s="72">
        <v>2032</v>
      </c>
      <c r="P6" s="72">
        <v>2033</v>
      </c>
      <c r="Q6" s="72">
        <v>2034</v>
      </c>
      <c r="R6" s="72">
        <v>2035</v>
      </c>
      <c r="S6" s="72">
        <v>2036</v>
      </c>
      <c r="T6" s="72">
        <v>2037</v>
      </c>
      <c r="U6" s="72">
        <v>2038</v>
      </c>
      <c r="V6" s="72">
        <v>2039</v>
      </c>
      <c r="W6" s="72">
        <v>2040</v>
      </c>
      <c r="X6" s="72">
        <v>2041</v>
      </c>
      <c r="Y6" s="72">
        <v>2042</v>
      </c>
      <c r="Z6" s="72">
        <v>2043</v>
      </c>
      <c r="AA6" s="72">
        <v>2044</v>
      </c>
      <c r="AB6" s="72">
        <v>2045</v>
      </c>
      <c r="AC6" s="72">
        <v>2046</v>
      </c>
      <c r="AD6" s="72">
        <v>2047</v>
      </c>
      <c r="AE6" s="72">
        <v>2048</v>
      </c>
      <c r="AF6" s="72">
        <v>2049</v>
      </c>
      <c r="AG6" s="72">
        <v>2050</v>
      </c>
    </row>
    <row r="7" spans="1:33" x14ac:dyDescent="0.2">
      <c r="A7" s="9"/>
      <c r="B7" s="9"/>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ht="15" customHeight="1" x14ac:dyDescent="0.35">
      <c r="A8" s="9" t="s">
        <v>116</v>
      </c>
      <c r="B8" s="79" t="s">
        <v>164</v>
      </c>
      <c r="C8" s="91">
        <v>11.679263365205429</v>
      </c>
      <c r="D8" s="92">
        <v>8.830785746879485</v>
      </c>
      <c r="E8" s="92">
        <v>6.580909434824548</v>
      </c>
      <c r="F8" s="92">
        <v>2.9996024465289111</v>
      </c>
      <c r="G8" s="92">
        <v>2.9320657764147313</v>
      </c>
      <c r="H8" s="92">
        <v>2.1009120251347326</v>
      </c>
      <c r="I8" s="92">
        <v>7.8021652082668425E-2</v>
      </c>
      <c r="J8" s="92">
        <v>-1.7358129844466248</v>
      </c>
      <c r="K8" s="92">
        <v>-2.12192677981119</v>
      </c>
      <c r="L8" s="92">
        <v>-2.7106378560378062</v>
      </c>
      <c r="M8" s="92">
        <v>7.705693815688619E-2</v>
      </c>
      <c r="N8" s="92">
        <v>-3.5066434476334507E-2</v>
      </c>
      <c r="O8" s="92">
        <v>-0.5159170903660879</v>
      </c>
      <c r="P8" s="126">
        <v>0.93853014286133885</v>
      </c>
      <c r="Q8" s="126">
        <v>1.2724699792044589</v>
      </c>
      <c r="R8" s="126">
        <v>1.047010461240518</v>
      </c>
      <c r="S8" s="126">
        <v>1.7192991370800428</v>
      </c>
      <c r="T8" s="126">
        <v>1.88300970295262</v>
      </c>
      <c r="U8" s="126">
        <v>1.9892037290648545</v>
      </c>
      <c r="V8" s="126">
        <v>2.092326594334736</v>
      </c>
      <c r="W8" s="126">
        <v>1.9359765426137869</v>
      </c>
      <c r="X8" s="126">
        <v>2.1888567716688954</v>
      </c>
      <c r="Y8" s="126">
        <v>2.0483843561720505</v>
      </c>
      <c r="Z8" s="126">
        <v>1.6508408294307628</v>
      </c>
      <c r="AA8" s="126">
        <v>1.6968780764389066</v>
      </c>
      <c r="AB8" s="126">
        <v>1.443544633394481</v>
      </c>
      <c r="AC8" s="126">
        <v>1.5351391445873901</v>
      </c>
      <c r="AD8" s="126">
        <v>2.0379783338039488</v>
      </c>
      <c r="AE8" s="126">
        <v>2.0016737589326112</v>
      </c>
      <c r="AF8" s="126">
        <v>2.0794735598777834</v>
      </c>
      <c r="AG8" s="126">
        <v>2.0465946293090269</v>
      </c>
    </row>
    <row r="9" spans="1:33" ht="15" customHeight="1" x14ac:dyDescent="0.35">
      <c r="A9" s="9" t="s">
        <v>100</v>
      </c>
      <c r="B9" s="79" t="s">
        <v>164</v>
      </c>
      <c r="C9" s="91">
        <v>2.3330159365405052</v>
      </c>
      <c r="D9" s="92">
        <v>2.5389362185705977</v>
      </c>
      <c r="E9" s="92">
        <v>2.1246423502660718</v>
      </c>
      <c r="F9" s="92">
        <v>2.066597428175271</v>
      </c>
      <c r="G9" s="92">
        <v>1.9029132666221358</v>
      </c>
      <c r="H9" s="92">
        <v>1.5769185011467926</v>
      </c>
      <c r="I9" s="92">
        <v>1.7625010747399301</v>
      </c>
      <c r="J9" s="92">
        <v>1.8063371486693995</v>
      </c>
      <c r="K9" s="92">
        <v>2.380071612762606</v>
      </c>
      <c r="L9" s="92">
        <v>2.0093521026673784</v>
      </c>
      <c r="M9" s="92">
        <v>1.4809795987879397</v>
      </c>
      <c r="N9" s="92">
        <v>1.0321385652036383</v>
      </c>
      <c r="O9" s="92">
        <v>0.99132447982435679</v>
      </c>
      <c r="P9" s="126">
        <v>1.3337190845889495</v>
      </c>
      <c r="Q9" s="126">
        <v>1.5051237267734905</v>
      </c>
      <c r="R9" s="126">
        <v>1.4886731434427816</v>
      </c>
      <c r="S9" s="126">
        <v>1.4644103554293224</v>
      </c>
      <c r="T9" s="126">
        <v>1.5197473560119761</v>
      </c>
      <c r="U9" s="126">
        <v>1.6028361354522076</v>
      </c>
      <c r="V9" s="126">
        <v>1.635813753050229</v>
      </c>
      <c r="W9" s="126">
        <v>1.6097350952924785</v>
      </c>
      <c r="X9" s="126">
        <v>1.8072463010253159</v>
      </c>
      <c r="Y9" s="126">
        <v>1.8206243791975112</v>
      </c>
      <c r="Z9" s="126">
        <v>1.8728133045584627</v>
      </c>
      <c r="AA9" s="126">
        <v>1.8468708833090659</v>
      </c>
      <c r="AB9" s="126">
        <v>1.8299893170378141</v>
      </c>
      <c r="AC9" s="126">
        <v>1.8296696125384528</v>
      </c>
      <c r="AD9" s="126">
        <v>1.9714647307368978</v>
      </c>
      <c r="AE9" s="126">
        <v>1.9335450221649353</v>
      </c>
      <c r="AF9" s="126">
        <v>2.0332143082868015</v>
      </c>
      <c r="AG9" s="126">
        <v>2.0614193745937541</v>
      </c>
    </row>
    <row r="10" spans="1:33" x14ac:dyDescent="0.2">
      <c r="A10" s="25"/>
      <c r="B10" s="25"/>
      <c r="C10" s="77"/>
      <c r="D10" s="5"/>
      <c r="E10" s="5"/>
      <c r="F10" s="5"/>
      <c r="G10" s="5"/>
      <c r="H10" s="5"/>
      <c r="I10" s="5"/>
      <c r="J10" s="5"/>
      <c r="K10" s="5"/>
      <c r="L10" s="5"/>
      <c r="M10" s="5"/>
      <c r="N10" s="5"/>
      <c r="O10" s="5"/>
    </row>
    <row r="11" spans="1:33" x14ac:dyDescent="0.2">
      <c r="C11" s="4"/>
      <c r="D11" s="4"/>
      <c r="G11" s="4"/>
      <c r="H11" s="4"/>
    </row>
    <row r="30" spans="1:7" ht="38.25" customHeight="1" x14ac:dyDescent="0.2">
      <c r="A30" s="131" t="s">
        <v>220</v>
      </c>
      <c r="B30" s="131"/>
      <c r="C30" s="131"/>
      <c r="D30" s="131"/>
      <c r="E30" s="131"/>
      <c r="F30" s="131"/>
      <c r="G30" s="131"/>
    </row>
    <row r="31" spans="1:7" x14ac:dyDescent="0.2">
      <c r="A31" s="6" t="s">
        <v>158</v>
      </c>
      <c r="B31" s="6"/>
    </row>
  </sheetData>
  <mergeCells count="1">
    <mergeCell ref="A30:G30"/>
  </mergeCells>
  <pageMargins left="0.7" right="0.7" top="0.75" bottom="0.7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workbookViewId="0">
      <selection activeCell="A5" sqref="A5"/>
    </sheetView>
  </sheetViews>
  <sheetFormatPr defaultRowHeight="14.25" x14ac:dyDescent="0.2"/>
  <cols>
    <col min="1" max="1" width="41.25" style="1" customWidth="1"/>
    <col min="2" max="14" width="8.375" style="1" customWidth="1"/>
    <col min="15" max="32" width="9.625" style="1" bestFit="1" customWidth="1"/>
    <col min="33" max="16384" width="9" style="1"/>
  </cols>
  <sheetData>
    <row r="1" spans="1:32" ht="23.25" x14ac:dyDescent="0.35">
      <c r="A1" s="7" t="s">
        <v>215</v>
      </c>
    </row>
    <row r="2" spans="1:32" x14ac:dyDescent="0.2">
      <c r="A2" s="1" t="s">
        <v>230</v>
      </c>
    </row>
    <row r="4" spans="1:32" ht="15" x14ac:dyDescent="0.25">
      <c r="A4" s="2" t="s">
        <v>248</v>
      </c>
    </row>
    <row r="6" spans="1:32" x14ac:dyDescent="0.2">
      <c r="A6" s="63"/>
      <c r="B6" s="81">
        <v>2020</v>
      </c>
      <c r="C6" s="81">
        <v>2021</v>
      </c>
      <c r="D6" s="81">
        <v>2022</v>
      </c>
      <c r="E6" s="81">
        <v>2023</v>
      </c>
      <c r="F6" s="81">
        <v>2024</v>
      </c>
      <c r="G6" s="81">
        <v>2025</v>
      </c>
      <c r="H6" s="81">
        <v>2026</v>
      </c>
      <c r="I6" s="81">
        <v>2027</v>
      </c>
      <c r="J6" s="81">
        <v>2028</v>
      </c>
      <c r="K6" s="81">
        <v>2029</v>
      </c>
      <c r="L6" s="81">
        <v>2030</v>
      </c>
      <c r="M6" s="81">
        <v>2031</v>
      </c>
      <c r="N6" s="81">
        <v>2032</v>
      </c>
      <c r="O6" s="81">
        <v>2033</v>
      </c>
      <c r="P6" s="81">
        <v>2034</v>
      </c>
      <c r="Q6" s="81">
        <v>2035</v>
      </c>
      <c r="R6" s="81">
        <v>2036</v>
      </c>
      <c r="S6" s="81">
        <v>2037</v>
      </c>
      <c r="T6" s="81">
        <v>2038</v>
      </c>
      <c r="U6" s="81">
        <v>2039</v>
      </c>
      <c r="V6" s="81">
        <v>2040</v>
      </c>
      <c r="W6" s="81">
        <v>2041</v>
      </c>
      <c r="X6" s="81">
        <v>2042</v>
      </c>
      <c r="Y6" s="81">
        <v>2043</v>
      </c>
      <c r="Z6" s="81">
        <v>2044</v>
      </c>
      <c r="AA6" s="81">
        <v>2045</v>
      </c>
      <c r="AB6" s="81">
        <v>2046</v>
      </c>
      <c r="AC6" s="81">
        <v>2047</v>
      </c>
      <c r="AD6" s="81">
        <v>2048</v>
      </c>
      <c r="AE6" s="81">
        <v>2049</v>
      </c>
      <c r="AF6" s="81">
        <v>2050</v>
      </c>
    </row>
    <row r="7" spans="1:32" x14ac:dyDescent="0.2">
      <c r="A7" s="63"/>
      <c r="B7" s="104" t="s">
        <v>176</v>
      </c>
      <c r="C7" s="104" t="s">
        <v>177</v>
      </c>
      <c r="D7" s="104" t="s">
        <v>178</v>
      </c>
      <c r="E7" s="104" t="s">
        <v>179</v>
      </c>
      <c r="F7" s="104" t="s">
        <v>180</v>
      </c>
      <c r="G7" s="104" t="s">
        <v>181</v>
      </c>
      <c r="H7" s="104" t="s">
        <v>182</v>
      </c>
      <c r="I7" s="104" t="s">
        <v>183</v>
      </c>
      <c r="J7" s="104" t="s">
        <v>184</v>
      </c>
      <c r="K7" s="104" t="s">
        <v>185</v>
      </c>
      <c r="L7" s="104" t="s">
        <v>186</v>
      </c>
      <c r="M7" s="104" t="s">
        <v>187</v>
      </c>
      <c r="N7" s="104" t="s">
        <v>188</v>
      </c>
      <c r="O7" s="104" t="s">
        <v>189</v>
      </c>
      <c r="P7" s="104" t="s">
        <v>190</v>
      </c>
      <c r="Q7" s="104" t="s">
        <v>191</v>
      </c>
      <c r="R7" s="104" t="s">
        <v>192</v>
      </c>
      <c r="S7" s="104" t="s">
        <v>193</v>
      </c>
      <c r="T7" s="104" t="s">
        <v>194</v>
      </c>
      <c r="U7" s="104" t="s">
        <v>195</v>
      </c>
      <c r="V7" s="104" t="s">
        <v>196</v>
      </c>
      <c r="W7" s="104" t="s">
        <v>197</v>
      </c>
      <c r="X7" s="104" t="s">
        <v>198</v>
      </c>
      <c r="Y7" s="104" t="s">
        <v>199</v>
      </c>
      <c r="Z7" s="104" t="s">
        <v>200</v>
      </c>
      <c r="AA7" s="104" t="s">
        <v>201</v>
      </c>
      <c r="AB7" s="104" t="s">
        <v>202</v>
      </c>
      <c r="AC7" s="104" t="s">
        <v>203</v>
      </c>
      <c r="AD7" s="104" t="s">
        <v>204</v>
      </c>
      <c r="AE7" s="104" t="s">
        <v>205</v>
      </c>
      <c r="AF7" s="104" t="s">
        <v>206</v>
      </c>
    </row>
    <row r="8" spans="1:32" x14ac:dyDescent="0.2">
      <c r="A8" s="63" t="s">
        <v>160</v>
      </c>
      <c r="B8" s="127">
        <v>0.1782936182578643</v>
      </c>
      <c r="C8" s="128">
        <v>0.1782936182578643</v>
      </c>
      <c r="D8" s="128">
        <v>0.17829361825786433</v>
      </c>
      <c r="E8" s="128">
        <v>0.1782936182578643</v>
      </c>
      <c r="F8" s="128">
        <v>0.1782936182578643</v>
      </c>
      <c r="G8" s="128">
        <v>0.17829361825786433</v>
      </c>
      <c r="H8" s="128">
        <v>0.17829361825786433</v>
      </c>
      <c r="I8" s="128">
        <v>0.17829361825786433</v>
      </c>
      <c r="J8" s="128">
        <v>0.17829361825786433</v>
      </c>
      <c r="K8" s="128">
        <v>0.17829361825786433</v>
      </c>
      <c r="L8" s="128">
        <v>0.1782936182578643</v>
      </c>
      <c r="M8" s="128">
        <v>0.1782936182578643</v>
      </c>
      <c r="N8" s="128">
        <v>0.1782936182578643</v>
      </c>
      <c r="O8" s="128">
        <v>0.17829361825786433</v>
      </c>
      <c r="P8" s="128">
        <v>0.17829361825786433</v>
      </c>
      <c r="Q8" s="128">
        <v>0.1782936182578643</v>
      </c>
      <c r="R8" s="128">
        <v>0.1782936182578643</v>
      </c>
      <c r="S8" s="128">
        <v>0.17829361825786427</v>
      </c>
      <c r="T8" s="128">
        <v>0.1782936182578643</v>
      </c>
      <c r="U8" s="128">
        <v>0.17829361825786433</v>
      </c>
      <c r="V8" s="128">
        <v>0.1782936182578643</v>
      </c>
      <c r="W8" s="128">
        <v>0.1782936182578643</v>
      </c>
      <c r="X8" s="128">
        <v>0.1782936182578643</v>
      </c>
      <c r="Y8" s="128">
        <v>0.17829361825786433</v>
      </c>
      <c r="Z8" s="128">
        <v>0.1782936182578643</v>
      </c>
      <c r="AA8" s="128">
        <v>0.1782936182578643</v>
      </c>
      <c r="AB8" s="128">
        <v>0.1782936182578643</v>
      </c>
      <c r="AC8" s="128">
        <v>0.1782936182578643</v>
      </c>
      <c r="AD8" s="128">
        <v>0.1782936182578643</v>
      </c>
      <c r="AE8" s="128">
        <v>0.1782936182578643</v>
      </c>
      <c r="AF8" s="128">
        <v>0.17829361825786433</v>
      </c>
    </row>
    <row r="9" spans="1:32" x14ac:dyDescent="0.2">
      <c r="A9" s="63" t="s">
        <v>161</v>
      </c>
      <c r="B9" s="127">
        <v>0.17064509181499452</v>
      </c>
      <c r="C9" s="128">
        <v>0.17105249942527748</v>
      </c>
      <c r="D9" s="128">
        <v>0.17138003804614263</v>
      </c>
      <c r="E9" s="128">
        <v>0.1713957509678504</v>
      </c>
      <c r="F9" s="128">
        <v>0.17174009948646418</v>
      </c>
      <c r="G9" s="128">
        <v>0.17213049124864283</v>
      </c>
      <c r="H9" s="128">
        <v>0.17231839227965523</v>
      </c>
      <c r="I9" s="128">
        <v>0.1723665111670796</v>
      </c>
      <c r="J9" s="128">
        <v>0.1724388422551415</v>
      </c>
      <c r="K9" s="128">
        <v>0.17259559238643271</v>
      </c>
      <c r="L9" s="128">
        <v>0.17397655416819344</v>
      </c>
      <c r="M9" s="128">
        <v>0.17463269959458994</v>
      </c>
      <c r="N9" s="128">
        <v>0.17477210695391412</v>
      </c>
      <c r="O9" s="128">
        <v>0.17490269853292628</v>
      </c>
      <c r="P9" s="128">
        <v>0.17500834607857924</v>
      </c>
      <c r="Q9" s="128">
        <v>0.175226184859298</v>
      </c>
      <c r="R9" s="128">
        <v>0.17533141657850693</v>
      </c>
      <c r="S9" s="128">
        <v>0.17540205719203958</v>
      </c>
      <c r="T9" s="128">
        <v>0.17541940780416881</v>
      </c>
      <c r="U9" s="128">
        <v>0.17544044683970825</v>
      </c>
      <c r="V9" s="128">
        <v>0.17546428725655314</v>
      </c>
      <c r="W9" s="128">
        <v>0.17548268240951653</v>
      </c>
      <c r="X9" s="128">
        <v>0.17551615078874924</v>
      </c>
      <c r="Y9" s="128">
        <v>0.17553205809172176</v>
      </c>
      <c r="Z9" s="128">
        <v>0.17551329935607587</v>
      </c>
      <c r="AA9" s="128">
        <v>0.17548541557908429</v>
      </c>
      <c r="AB9" s="128">
        <v>0.17548620158823192</v>
      </c>
      <c r="AC9" s="128">
        <v>0.17546593874520497</v>
      </c>
      <c r="AD9" s="128">
        <v>0.17545691169284147</v>
      </c>
      <c r="AE9" s="128">
        <v>0.17543321642445261</v>
      </c>
      <c r="AF9" s="128">
        <v>0.17536273315847745</v>
      </c>
    </row>
    <row r="10" spans="1:32" x14ac:dyDescent="0.2">
      <c r="A10" s="63" t="s">
        <v>162</v>
      </c>
      <c r="B10" s="127">
        <v>0.12015832879135804</v>
      </c>
      <c r="C10" s="128">
        <v>0.12015832879135804</v>
      </c>
      <c r="D10" s="128">
        <v>0.12015832879135804</v>
      </c>
      <c r="E10" s="128">
        <v>0.12015832879135803</v>
      </c>
      <c r="F10" s="128">
        <v>0.12015832879135804</v>
      </c>
      <c r="G10" s="128">
        <v>0.12015832879135804</v>
      </c>
      <c r="H10" s="128">
        <v>0.12015832879135803</v>
      </c>
      <c r="I10" s="128">
        <v>0.12015832879135804</v>
      </c>
      <c r="J10" s="128">
        <v>0.12015832879135803</v>
      </c>
      <c r="K10" s="128">
        <v>0.12015832879135803</v>
      </c>
      <c r="L10" s="128">
        <v>0.12015832879135803</v>
      </c>
      <c r="M10" s="128">
        <v>0.12015832879135804</v>
      </c>
      <c r="N10" s="128">
        <v>0.12015832879135803</v>
      </c>
      <c r="O10" s="128">
        <v>0.12015832879135804</v>
      </c>
      <c r="P10" s="128">
        <v>0.12015832879135804</v>
      </c>
      <c r="Q10" s="128">
        <v>0.12015832879135803</v>
      </c>
      <c r="R10" s="128">
        <v>0.12015832879135803</v>
      </c>
      <c r="S10" s="128">
        <v>0.12015832879135803</v>
      </c>
      <c r="T10" s="128">
        <v>0.12015832879135803</v>
      </c>
      <c r="U10" s="128">
        <v>0.12015832879135803</v>
      </c>
      <c r="V10" s="128">
        <v>0.12015832879135804</v>
      </c>
      <c r="W10" s="128">
        <v>0.12015832879135802</v>
      </c>
      <c r="X10" s="128">
        <v>0.12015832879135803</v>
      </c>
      <c r="Y10" s="128">
        <v>0.12015832879135803</v>
      </c>
      <c r="Z10" s="128">
        <v>0.12015832879135804</v>
      </c>
      <c r="AA10" s="128">
        <v>0.12015832879135803</v>
      </c>
      <c r="AB10" s="128">
        <v>0.12015832879135803</v>
      </c>
      <c r="AC10" s="128">
        <v>0.12015832879135803</v>
      </c>
      <c r="AD10" s="128">
        <v>0.12015832879135803</v>
      </c>
      <c r="AE10" s="128">
        <v>0.12015832879135803</v>
      </c>
      <c r="AF10" s="128">
        <v>0.12015832879135803</v>
      </c>
    </row>
    <row r="11" spans="1:32" x14ac:dyDescent="0.2">
      <c r="A11" s="63" t="s">
        <v>163</v>
      </c>
      <c r="B11" s="128">
        <v>0.11503051251315263</v>
      </c>
      <c r="C11" s="128">
        <v>0.11537918616742969</v>
      </c>
      <c r="D11" s="128">
        <v>0.11566360321913569</v>
      </c>
      <c r="E11" s="128">
        <v>0.11574746858346774</v>
      </c>
      <c r="F11" s="128">
        <v>0.11602498106594064</v>
      </c>
      <c r="G11" s="128">
        <v>0.11632547492203089</v>
      </c>
      <c r="H11" s="128">
        <v>0.11649810524087478</v>
      </c>
      <c r="I11" s="128">
        <v>0.11658605555414014</v>
      </c>
      <c r="J11" s="128">
        <v>0.11668782417385552</v>
      </c>
      <c r="K11" s="128">
        <v>0.11682017394259903</v>
      </c>
      <c r="L11" s="128">
        <v>0.11761251909631845</v>
      </c>
      <c r="M11" s="128">
        <v>0.11799462380101605</v>
      </c>
      <c r="N11" s="128">
        <v>0.11809986292369436</v>
      </c>
      <c r="O11" s="128">
        <v>0.11819793138069766</v>
      </c>
      <c r="P11" s="128">
        <v>0.11827758350238995</v>
      </c>
      <c r="Q11" s="128">
        <v>0.11841056232424604</v>
      </c>
      <c r="R11" s="128">
        <v>0.11848777244300403</v>
      </c>
      <c r="S11" s="128">
        <v>0.11854510276655139</v>
      </c>
      <c r="T11" s="128">
        <v>0.11857669488513267</v>
      </c>
      <c r="U11" s="128">
        <v>0.11860829199412697</v>
      </c>
      <c r="V11" s="128">
        <v>0.11864205141787323</v>
      </c>
      <c r="W11" s="128">
        <v>0.11867203756841742</v>
      </c>
      <c r="X11" s="128">
        <v>0.11870742926818896</v>
      </c>
      <c r="Y11" s="128">
        <v>0.11873648468473601</v>
      </c>
      <c r="Z11" s="128">
        <v>0.11874813272317519</v>
      </c>
      <c r="AA11" s="128">
        <v>0.11875905721584369</v>
      </c>
      <c r="AB11" s="128">
        <v>0.11877755704524182</v>
      </c>
      <c r="AC11" s="128">
        <v>0.11878982827188313</v>
      </c>
      <c r="AD11" s="128">
        <v>0.11880733243951201</v>
      </c>
      <c r="AE11" s="128">
        <v>0.11881729367783005</v>
      </c>
      <c r="AF11" s="128">
        <v>0.1188122815560872</v>
      </c>
    </row>
    <row r="32" spans="1:6" ht="47.25" customHeight="1" x14ac:dyDescent="0.2">
      <c r="A32" s="131" t="s">
        <v>159</v>
      </c>
      <c r="B32" s="131"/>
      <c r="C32" s="131"/>
      <c r="D32" s="131"/>
      <c r="E32" s="131"/>
      <c r="F32" s="131"/>
    </row>
    <row r="33" spans="1:1" x14ac:dyDescent="0.2">
      <c r="A33" s="6" t="s">
        <v>158</v>
      </c>
    </row>
  </sheetData>
  <mergeCells count="1">
    <mergeCell ref="A32:F32"/>
  </mergeCell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workbookViewId="0">
      <selection activeCell="E17" sqref="E17"/>
    </sheetView>
  </sheetViews>
  <sheetFormatPr defaultRowHeight="14.25" x14ac:dyDescent="0.2"/>
  <cols>
    <col min="1" max="1" width="19.75" style="1" customWidth="1"/>
    <col min="2" max="2" width="22.125" style="1" bestFit="1" customWidth="1"/>
    <col min="3" max="3" width="18.875" style="1" customWidth="1"/>
    <col min="4" max="16" width="10.5" style="1" customWidth="1"/>
    <col min="17" max="16384" width="9" style="1"/>
  </cols>
  <sheetData>
    <row r="1" spans="1:31" ht="23.25" x14ac:dyDescent="0.35">
      <c r="A1" s="7" t="s">
        <v>215</v>
      </c>
    </row>
    <row r="2" spans="1:31" x14ac:dyDescent="0.2">
      <c r="A2" s="1" t="s">
        <v>230</v>
      </c>
    </row>
    <row r="4" spans="1:31" ht="15" x14ac:dyDescent="0.25">
      <c r="A4" s="2" t="s">
        <v>249</v>
      </c>
    </row>
    <row r="5" spans="1:31" ht="15" x14ac:dyDescent="0.25">
      <c r="A5" s="2"/>
    </row>
    <row r="6" spans="1:31" x14ac:dyDescent="0.2">
      <c r="A6" s="60"/>
      <c r="B6" s="44" t="s">
        <v>99</v>
      </c>
      <c r="C6" s="44" t="s">
        <v>100</v>
      </c>
      <c r="D6" s="42"/>
      <c r="E6" s="43"/>
      <c r="F6" s="43"/>
      <c r="G6" s="43"/>
      <c r="H6" s="43"/>
      <c r="I6" s="43"/>
      <c r="J6" s="43"/>
      <c r="K6" s="43"/>
      <c r="L6" s="43"/>
      <c r="M6" s="43"/>
      <c r="N6" s="43"/>
      <c r="O6" s="43"/>
      <c r="P6" s="48"/>
      <c r="Q6" s="48"/>
      <c r="R6" s="48"/>
      <c r="S6" s="48"/>
      <c r="T6" s="48"/>
      <c r="U6" s="48"/>
      <c r="V6" s="48"/>
      <c r="W6" s="48"/>
      <c r="X6" s="48"/>
      <c r="Y6" s="48"/>
      <c r="Z6" s="48"/>
      <c r="AA6" s="48"/>
      <c r="AB6" s="48"/>
      <c r="AC6" s="48"/>
      <c r="AD6" s="48"/>
      <c r="AE6" s="48"/>
    </row>
    <row r="7" spans="1:31" x14ac:dyDescent="0.2">
      <c r="A7" s="61" t="s">
        <v>101</v>
      </c>
      <c r="B7" s="62">
        <v>1.5473308907150932E-3</v>
      </c>
      <c r="C7" s="62">
        <v>3.316333858687813E-3</v>
      </c>
      <c r="D7" s="56"/>
      <c r="E7" s="51"/>
      <c r="F7" s="51"/>
      <c r="G7" s="51"/>
      <c r="H7" s="51"/>
      <c r="I7" s="51"/>
      <c r="J7" s="51"/>
      <c r="K7" s="51"/>
      <c r="L7" s="51"/>
      <c r="M7" s="51"/>
      <c r="N7" s="51"/>
      <c r="O7" s="51"/>
      <c r="P7" s="52"/>
      <c r="Q7" s="52"/>
      <c r="R7" s="52"/>
      <c r="S7" s="52"/>
      <c r="T7" s="52"/>
      <c r="U7" s="52"/>
      <c r="V7" s="52"/>
      <c r="W7" s="52"/>
      <c r="X7" s="52"/>
      <c r="Y7" s="52"/>
      <c r="Z7" s="52"/>
      <c r="AA7" s="52"/>
      <c r="AB7" s="52"/>
      <c r="AC7" s="52"/>
      <c r="AD7" s="52"/>
      <c r="AE7" s="52"/>
    </row>
    <row r="8" spans="1:31" x14ac:dyDescent="0.2">
      <c r="A8" s="11" t="s">
        <v>102</v>
      </c>
      <c r="B8" s="62">
        <v>2.03902715623479E-3</v>
      </c>
      <c r="C8" s="62">
        <v>3.5810578541134331E-3</v>
      </c>
      <c r="D8" s="57"/>
      <c r="E8" s="52"/>
      <c r="F8" s="52"/>
      <c r="G8" s="52"/>
      <c r="H8" s="52"/>
      <c r="I8" s="52"/>
      <c r="J8" s="52"/>
      <c r="K8" s="52"/>
      <c r="L8" s="52"/>
      <c r="M8" s="52"/>
      <c r="N8" s="52"/>
      <c r="O8" s="52"/>
      <c r="P8" s="52"/>
      <c r="Q8" s="52"/>
      <c r="R8" s="52"/>
      <c r="S8" s="52"/>
      <c r="T8" s="52"/>
      <c r="U8" s="52"/>
      <c r="V8" s="52"/>
      <c r="W8" s="52"/>
      <c r="X8" s="52"/>
      <c r="Y8" s="52"/>
      <c r="Z8" s="52"/>
      <c r="AA8" s="52"/>
      <c r="AB8" s="52"/>
      <c r="AC8" s="52"/>
      <c r="AD8" s="52"/>
      <c r="AE8" s="52"/>
    </row>
    <row r="9" spans="1:31" x14ac:dyDescent="0.2">
      <c r="A9" s="11" t="s">
        <v>103</v>
      </c>
      <c r="B9" s="62">
        <v>4.0095490574605123E-3</v>
      </c>
      <c r="C9" s="62">
        <v>4.2893956575790135E-3</v>
      </c>
      <c r="D9" s="57"/>
      <c r="E9" s="52"/>
      <c r="F9" s="52"/>
      <c r="G9" s="52"/>
      <c r="H9" s="52"/>
      <c r="I9" s="52"/>
      <c r="J9" s="52"/>
      <c r="K9" s="52"/>
      <c r="L9" s="52"/>
      <c r="M9" s="52"/>
      <c r="N9" s="52"/>
      <c r="O9" s="52"/>
      <c r="P9" s="52"/>
      <c r="Q9" s="52"/>
      <c r="R9" s="52"/>
      <c r="S9" s="52"/>
      <c r="T9" s="52"/>
      <c r="U9" s="52"/>
      <c r="V9" s="52"/>
      <c r="W9" s="52"/>
      <c r="X9" s="52"/>
      <c r="Y9" s="52"/>
      <c r="Z9" s="52"/>
      <c r="AA9" s="52"/>
      <c r="AB9" s="52"/>
      <c r="AC9" s="52"/>
      <c r="AD9" s="52"/>
      <c r="AE9" s="52"/>
    </row>
    <row r="10" spans="1:31" x14ac:dyDescent="0.2">
      <c r="A10" s="11" t="s">
        <v>104</v>
      </c>
      <c r="B10" s="63">
        <v>6.7103045425543975E-3</v>
      </c>
      <c r="C10" s="63">
        <v>4.3655455276500289E-3</v>
      </c>
    </row>
    <row r="11" spans="1:31" x14ac:dyDescent="0.2">
      <c r="A11" s="11" t="s">
        <v>105</v>
      </c>
      <c r="B11" s="63">
        <v>1.4293948921360563E-4</v>
      </c>
      <c r="C11" s="63">
        <v>2.1091972883712775E-3</v>
      </c>
    </row>
    <row r="30" spans="1:13" x14ac:dyDescent="0.2">
      <c r="L30" s="12"/>
      <c r="M30" s="12"/>
    </row>
    <row r="32" spans="1:13" ht="28.5" customHeight="1" x14ac:dyDescent="0.2">
      <c r="A32" s="131" t="s">
        <v>98</v>
      </c>
      <c r="B32" s="131"/>
      <c r="C32" s="131"/>
      <c r="D32" s="131"/>
      <c r="E32" s="131"/>
      <c r="F32" s="131"/>
      <c r="G32" s="131"/>
      <c r="H32" s="131"/>
      <c r="I32" s="131"/>
      <c r="J32" s="131"/>
      <c r="K32" s="131"/>
    </row>
    <row r="33" spans="1:11" ht="14.25" customHeight="1" x14ac:dyDescent="0.2">
      <c r="A33" s="131" t="s">
        <v>96</v>
      </c>
      <c r="B33" s="131"/>
      <c r="C33" s="131"/>
      <c r="D33" s="131"/>
      <c r="E33" s="131"/>
      <c r="F33" s="131"/>
      <c r="G33" s="131"/>
      <c r="H33" s="131"/>
      <c r="I33" s="131"/>
      <c r="J33" s="131"/>
      <c r="K33" s="131"/>
    </row>
  </sheetData>
  <mergeCells count="2">
    <mergeCell ref="A32:K32"/>
    <mergeCell ref="A33:K3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workbookViewId="0">
      <selection activeCell="A2" sqref="A2"/>
    </sheetView>
  </sheetViews>
  <sheetFormatPr defaultRowHeight="14.25" x14ac:dyDescent="0.2"/>
  <cols>
    <col min="1" max="1" width="12.75" style="1" customWidth="1"/>
    <col min="2" max="5" width="18.875" style="1" customWidth="1"/>
    <col min="6" max="16" width="10.5" style="1" bestFit="1" customWidth="1"/>
    <col min="17" max="16384" width="9" style="1"/>
  </cols>
  <sheetData>
    <row r="1" spans="1:24" ht="23.25" x14ac:dyDescent="0.35">
      <c r="A1" s="7" t="s">
        <v>215</v>
      </c>
    </row>
    <row r="2" spans="1:24" x14ac:dyDescent="0.2">
      <c r="A2" s="1" t="s">
        <v>230</v>
      </c>
    </row>
    <row r="4" spans="1:24" ht="15" x14ac:dyDescent="0.25">
      <c r="A4" s="2" t="s">
        <v>34</v>
      </c>
    </row>
    <row r="5" spans="1:24" ht="15" x14ac:dyDescent="0.25">
      <c r="A5" s="2"/>
    </row>
    <row r="6" spans="1:24" s="12" customFormat="1" ht="24" x14ac:dyDescent="0.2">
      <c r="A6" s="87"/>
      <c r="B6" s="105" t="s">
        <v>36</v>
      </c>
      <c r="C6" s="105" t="s">
        <v>37</v>
      </c>
      <c r="D6" s="105" t="s">
        <v>38</v>
      </c>
      <c r="E6" s="105" t="s">
        <v>39</v>
      </c>
      <c r="F6" s="106"/>
      <c r="G6" s="107"/>
      <c r="H6" s="107"/>
      <c r="I6" s="107"/>
      <c r="J6" s="107"/>
      <c r="K6" s="107"/>
      <c r="L6" s="107"/>
      <c r="M6" s="107"/>
      <c r="N6" s="107"/>
      <c r="O6" s="107"/>
      <c r="P6" s="107"/>
    </row>
    <row r="7" spans="1:24" x14ac:dyDescent="0.2">
      <c r="A7" s="10"/>
      <c r="B7" s="101" t="s">
        <v>216</v>
      </c>
      <c r="C7" s="101" t="s">
        <v>216</v>
      </c>
      <c r="D7" s="101" t="s">
        <v>216</v>
      </c>
      <c r="E7" s="101" t="s">
        <v>217</v>
      </c>
      <c r="F7" s="19"/>
      <c r="G7" s="16"/>
      <c r="H7" s="16"/>
      <c r="I7" s="16"/>
      <c r="J7" s="16"/>
      <c r="K7" s="16"/>
      <c r="L7" s="16"/>
      <c r="M7" s="16"/>
      <c r="N7" s="16"/>
      <c r="O7" s="16"/>
      <c r="P7" s="16"/>
    </row>
    <row r="8" spans="1:24" x14ac:dyDescent="0.2">
      <c r="A8" s="10" t="s">
        <v>40</v>
      </c>
      <c r="B8" s="129">
        <v>1.2180336338483626</v>
      </c>
      <c r="C8" s="129">
        <v>1.03</v>
      </c>
      <c r="D8" s="129">
        <v>2.42</v>
      </c>
      <c r="E8" s="14">
        <v>62.147953000000001</v>
      </c>
      <c r="F8" s="20"/>
      <c r="G8" s="17"/>
      <c r="H8" s="17"/>
      <c r="I8" s="17"/>
      <c r="J8" s="17"/>
      <c r="K8" s="17"/>
      <c r="L8" s="17"/>
      <c r="M8" s="17"/>
      <c r="N8" s="17"/>
      <c r="O8" s="17"/>
      <c r="P8" s="17"/>
    </row>
    <row r="9" spans="1:24" x14ac:dyDescent="0.2">
      <c r="A9" s="10" t="s">
        <v>41</v>
      </c>
      <c r="B9" s="130">
        <v>0.87995600888779946</v>
      </c>
      <c r="C9" s="130">
        <v>0.81</v>
      </c>
      <c r="D9" s="130">
        <v>1.22</v>
      </c>
      <c r="E9" s="15">
        <v>93.755052000000006</v>
      </c>
      <c r="F9" s="21"/>
      <c r="G9" s="18"/>
      <c r="H9" s="18"/>
      <c r="I9" s="18"/>
      <c r="J9" s="18"/>
      <c r="K9" s="18"/>
      <c r="L9" s="18"/>
      <c r="M9" s="18"/>
      <c r="N9" s="18"/>
      <c r="O9" s="18"/>
      <c r="P9" s="18"/>
    </row>
    <row r="10" spans="1:24" x14ac:dyDescent="0.2">
      <c r="A10" s="10" t="s">
        <v>42</v>
      </c>
      <c r="B10" s="130">
        <v>0.55878219884839986</v>
      </c>
      <c r="C10" s="130">
        <v>0.31</v>
      </c>
      <c r="D10" s="130">
        <v>3.31</v>
      </c>
      <c r="E10" s="15">
        <v>21.292141999999998</v>
      </c>
      <c r="F10" s="21"/>
      <c r="G10" s="18"/>
      <c r="H10" s="18"/>
      <c r="I10" s="18"/>
      <c r="J10" s="18"/>
      <c r="K10" s="18"/>
      <c r="L10" s="18"/>
      <c r="M10" s="18"/>
      <c r="N10" s="18"/>
      <c r="O10" s="18"/>
      <c r="P10" s="18"/>
    </row>
    <row r="11" spans="1:24" x14ac:dyDescent="0.2">
      <c r="A11" s="10" t="s">
        <v>43</v>
      </c>
      <c r="B11" s="130">
        <v>3.2285234187556092E-2</v>
      </c>
      <c r="C11" s="130">
        <v>0</v>
      </c>
      <c r="D11" s="130">
        <v>3.42</v>
      </c>
      <c r="E11" s="15">
        <v>0.88906499999999999</v>
      </c>
      <c r="F11" s="21"/>
      <c r="G11" s="18"/>
      <c r="H11" s="18"/>
      <c r="I11" s="18"/>
      <c r="J11" s="18"/>
      <c r="K11" s="18"/>
      <c r="L11" s="18"/>
      <c r="M11" s="18"/>
      <c r="N11" s="18"/>
      <c r="O11" s="18"/>
      <c r="P11" s="18"/>
      <c r="Q11" s="3"/>
      <c r="R11" s="3"/>
      <c r="S11" s="3"/>
      <c r="T11" s="3"/>
      <c r="U11" s="3"/>
      <c r="V11" s="3"/>
      <c r="W11" s="3"/>
      <c r="X11" s="3"/>
    </row>
    <row r="12" spans="1:24" x14ac:dyDescent="0.2">
      <c r="A12" s="22"/>
      <c r="B12" s="23"/>
      <c r="C12" s="23"/>
      <c r="D12" s="23"/>
      <c r="E12" s="23"/>
      <c r="F12" s="18"/>
      <c r="G12" s="18"/>
      <c r="H12" s="18"/>
      <c r="I12" s="18"/>
      <c r="J12" s="18"/>
      <c r="K12" s="18"/>
      <c r="L12" s="18"/>
      <c r="M12" s="18"/>
      <c r="N12" s="18"/>
      <c r="O12" s="18"/>
      <c r="P12" s="18"/>
      <c r="Q12" s="3"/>
      <c r="R12" s="3"/>
      <c r="S12" s="3"/>
      <c r="T12" s="3"/>
      <c r="U12" s="3"/>
      <c r="V12" s="3"/>
      <c r="W12" s="3"/>
      <c r="X12" s="3"/>
    </row>
    <row r="13" spans="1:24" x14ac:dyDescent="0.2">
      <c r="B13" s="3"/>
      <c r="C13" s="3"/>
      <c r="D13" s="3"/>
      <c r="E13" s="3"/>
      <c r="F13" s="3"/>
      <c r="G13" s="3"/>
      <c r="H13" s="3"/>
      <c r="I13" s="3"/>
      <c r="J13" s="3"/>
      <c r="K13" s="3"/>
      <c r="L13" s="3"/>
      <c r="M13" s="3"/>
      <c r="N13" s="3"/>
      <c r="O13" s="3"/>
      <c r="P13" s="3"/>
      <c r="Q13" s="3"/>
      <c r="R13" s="3"/>
      <c r="S13" s="3"/>
      <c r="T13" s="3"/>
      <c r="U13" s="3"/>
      <c r="V13" s="3"/>
      <c r="W13" s="3"/>
      <c r="X13" s="3"/>
    </row>
    <row r="14" spans="1:24" x14ac:dyDescent="0.2">
      <c r="B14" s="3"/>
      <c r="C14" s="3"/>
      <c r="D14" s="3"/>
      <c r="E14" s="3"/>
      <c r="F14" s="3"/>
      <c r="G14" s="3"/>
      <c r="H14" s="3"/>
      <c r="I14" s="3"/>
      <c r="J14" s="3"/>
      <c r="K14" s="3"/>
      <c r="L14" s="3"/>
      <c r="M14" s="3"/>
      <c r="N14" s="3"/>
      <c r="O14" s="3"/>
      <c r="P14" s="3"/>
      <c r="Q14" s="3"/>
      <c r="R14" s="3"/>
      <c r="S14" s="3"/>
      <c r="T14" s="3"/>
      <c r="U14" s="3"/>
      <c r="V14" s="3"/>
      <c r="W14" s="3"/>
      <c r="X14" s="3"/>
    </row>
    <row r="15" spans="1:24" x14ac:dyDescent="0.2">
      <c r="B15" s="3"/>
      <c r="C15" s="3"/>
      <c r="D15" s="3"/>
      <c r="E15" s="3"/>
      <c r="F15" s="3"/>
      <c r="G15" s="3"/>
      <c r="H15" s="3"/>
      <c r="I15" s="3"/>
      <c r="J15" s="3"/>
      <c r="K15" s="3"/>
      <c r="L15" s="3"/>
      <c r="M15" s="8"/>
      <c r="N15" s="3"/>
      <c r="O15" s="3"/>
      <c r="P15" s="3"/>
      <c r="Q15" s="3"/>
      <c r="R15" s="3"/>
      <c r="S15" s="3"/>
      <c r="T15" s="3"/>
      <c r="U15" s="3"/>
      <c r="V15" s="3"/>
      <c r="W15" s="3"/>
      <c r="X15" s="3"/>
    </row>
    <row r="16" spans="1:24" x14ac:dyDescent="0.2">
      <c r="B16" s="3"/>
      <c r="C16" s="3"/>
      <c r="D16" s="3"/>
      <c r="E16" s="3"/>
      <c r="F16" s="3"/>
      <c r="G16" s="3"/>
      <c r="H16" s="3"/>
      <c r="I16" s="3"/>
      <c r="J16" s="3"/>
      <c r="K16" s="3"/>
      <c r="L16" s="3"/>
      <c r="M16" s="3"/>
      <c r="N16" s="3"/>
      <c r="O16" s="3"/>
      <c r="P16" s="3"/>
      <c r="Q16" s="3"/>
      <c r="R16" s="3"/>
      <c r="S16" s="3"/>
      <c r="T16" s="3"/>
      <c r="U16" s="3"/>
      <c r="V16" s="3"/>
      <c r="W16" s="3"/>
      <c r="X16" s="3"/>
    </row>
    <row r="17" spans="1:24" x14ac:dyDescent="0.2">
      <c r="B17" s="3"/>
      <c r="C17" s="3"/>
      <c r="D17" s="3"/>
      <c r="E17" s="3"/>
      <c r="F17" s="3"/>
      <c r="G17" s="3"/>
      <c r="H17" s="3"/>
      <c r="I17" s="3"/>
      <c r="J17" s="3"/>
      <c r="K17" s="3"/>
      <c r="L17" s="3"/>
      <c r="M17" s="3"/>
      <c r="N17" s="3"/>
      <c r="O17" s="3"/>
      <c r="P17" s="3"/>
      <c r="Q17" s="3"/>
      <c r="R17" s="3"/>
      <c r="S17" s="3"/>
      <c r="T17" s="3"/>
      <c r="U17" s="3"/>
      <c r="V17" s="3"/>
      <c r="W17" s="3"/>
      <c r="X17" s="3"/>
    </row>
    <row r="18" spans="1:24" x14ac:dyDescent="0.2">
      <c r="B18" s="3"/>
      <c r="C18" s="3"/>
      <c r="D18" s="3"/>
      <c r="E18" s="3"/>
      <c r="F18" s="3"/>
      <c r="G18" s="3"/>
      <c r="H18" s="3"/>
      <c r="I18" s="3"/>
      <c r="J18" s="3"/>
      <c r="K18" s="3"/>
      <c r="L18" s="8"/>
      <c r="M18" s="3"/>
      <c r="N18" s="3"/>
      <c r="O18" s="3"/>
      <c r="P18" s="3"/>
      <c r="Q18" s="3"/>
      <c r="R18" s="3"/>
      <c r="S18" s="3"/>
      <c r="T18" s="3"/>
      <c r="U18" s="3"/>
      <c r="V18" s="3"/>
      <c r="W18" s="3"/>
      <c r="X18" s="3"/>
    </row>
    <row r="19" spans="1:24" x14ac:dyDescent="0.2">
      <c r="B19" s="3"/>
      <c r="C19" s="3"/>
      <c r="D19" s="3"/>
      <c r="E19" s="3"/>
      <c r="F19" s="3"/>
      <c r="G19" s="3"/>
      <c r="H19" s="3"/>
      <c r="I19" s="3"/>
      <c r="J19" s="3"/>
      <c r="K19" s="3"/>
      <c r="L19" s="3"/>
      <c r="M19" s="3"/>
      <c r="N19" s="3"/>
      <c r="O19" s="3"/>
      <c r="P19" s="3"/>
      <c r="Q19" s="3"/>
      <c r="R19" s="3"/>
      <c r="S19" s="3"/>
      <c r="T19" s="3"/>
      <c r="U19" s="3"/>
      <c r="V19" s="3"/>
      <c r="W19" s="3"/>
      <c r="X19" s="3"/>
    </row>
    <row r="31" spans="1:24" ht="36.75" customHeight="1" x14ac:dyDescent="0.2">
      <c r="A31" s="131" t="s">
        <v>222</v>
      </c>
      <c r="B31" s="131"/>
      <c r="C31" s="131"/>
      <c r="D31" s="131"/>
      <c r="E31" s="131"/>
      <c r="F31" s="131"/>
      <c r="G31" s="131"/>
      <c r="H31" s="131"/>
      <c r="I31" s="131"/>
      <c r="J31" s="131"/>
      <c r="K31" s="131"/>
      <c r="L31" s="12"/>
      <c r="M31" s="12"/>
    </row>
    <row r="32" spans="1:24" x14ac:dyDescent="0.2">
      <c r="A32" s="6" t="s">
        <v>35</v>
      </c>
    </row>
  </sheetData>
  <mergeCells count="1">
    <mergeCell ref="A31:K3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workbookViewId="0">
      <selection activeCell="A2" sqref="A2"/>
    </sheetView>
  </sheetViews>
  <sheetFormatPr defaultRowHeight="14.25" x14ac:dyDescent="0.2"/>
  <cols>
    <col min="1" max="1" width="12.75" style="1" customWidth="1"/>
    <col min="2" max="2" width="6.75" style="1" customWidth="1"/>
    <col min="3" max="17" width="10.5" style="1" customWidth="1"/>
    <col min="18" max="16384" width="9" style="1"/>
  </cols>
  <sheetData>
    <row r="1" spans="1:25" ht="23.25" x14ac:dyDescent="0.35">
      <c r="A1" s="7" t="s">
        <v>215</v>
      </c>
      <c r="B1" s="7"/>
    </row>
    <row r="2" spans="1:25" x14ac:dyDescent="0.2">
      <c r="A2" s="1" t="s">
        <v>230</v>
      </c>
      <c r="B2" s="83"/>
    </row>
    <row r="4" spans="1:25" ht="15" x14ac:dyDescent="0.25">
      <c r="A4" s="2" t="s">
        <v>44</v>
      </c>
      <c r="B4" s="2"/>
    </row>
    <row r="5" spans="1:25" ht="15" x14ac:dyDescent="0.25">
      <c r="A5" s="2"/>
      <c r="B5" s="2"/>
    </row>
    <row r="6" spans="1:25" x14ac:dyDescent="0.2">
      <c r="A6" s="10"/>
      <c r="B6" s="10"/>
      <c r="C6" s="10">
        <v>2000</v>
      </c>
      <c r="D6" s="10">
        <v>2001</v>
      </c>
      <c r="E6" s="10">
        <v>2002</v>
      </c>
      <c r="F6" s="10">
        <v>2003</v>
      </c>
      <c r="G6" s="10">
        <v>2004</v>
      </c>
      <c r="H6" s="10">
        <v>2005</v>
      </c>
      <c r="I6" s="10">
        <v>2006</v>
      </c>
      <c r="J6" s="10">
        <v>2007</v>
      </c>
      <c r="K6" s="10">
        <v>2008</v>
      </c>
      <c r="L6" s="10">
        <v>2009</v>
      </c>
      <c r="M6" s="10">
        <v>2010</v>
      </c>
      <c r="N6" s="10">
        <v>2011</v>
      </c>
      <c r="O6" s="10">
        <v>2012</v>
      </c>
      <c r="P6" s="10">
        <v>2013</v>
      </c>
      <c r="Q6" s="10">
        <v>2014</v>
      </c>
    </row>
    <row r="7" spans="1:25" x14ac:dyDescent="0.2">
      <c r="A7" s="10"/>
      <c r="B7" s="10"/>
      <c r="C7" s="101" t="s">
        <v>8</v>
      </c>
      <c r="D7" s="101" t="s">
        <v>9</v>
      </c>
      <c r="E7" s="101" t="s">
        <v>10</v>
      </c>
      <c r="F7" s="101" t="s">
        <v>11</v>
      </c>
      <c r="G7" s="101" t="s">
        <v>12</v>
      </c>
      <c r="H7" s="101" t="s">
        <v>13</v>
      </c>
      <c r="I7" s="101" t="s">
        <v>14</v>
      </c>
      <c r="J7" s="101" t="s">
        <v>15</v>
      </c>
      <c r="K7" s="101" t="s">
        <v>16</v>
      </c>
      <c r="L7" s="101" t="s">
        <v>17</v>
      </c>
      <c r="M7" s="101" t="s">
        <v>18</v>
      </c>
      <c r="N7" s="101" t="s">
        <v>19</v>
      </c>
      <c r="O7" s="101" t="s">
        <v>20</v>
      </c>
      <c r="P7" s="101" t="s">
        <v>21</v>
      </c>
      <c r="Q7" s="101" t="s">
        <v>22</v>
      </c>
    </row>
    <row r="8" spans="1:25" x14ac:dyDescent="0.2">
      <c r="A8" s="10" t="s">
        <v>47</v>
      </c>
      <c r="B8" s="10" t="s">
        <v>23</v>
      </c>
      <c r="C8" s="11">
        <v>685</v>
      </c>
      <c r="D8" s="11">
        <v>633</v>
      </c>
      <c r="E8" s="11">
        <v>669</v>
      </c>
      <c r="F8" s="11">
        <v>826.6</v>
      </c>
      <c r="G8" s="11">
        <v>1058.2</v>
      </c>
      <c r="H8" s="11">
        <v>3237</v>
      </c>
      <c r="I8" s="11">
        <v>3268</v>
      </c>
      <c r="J8" s="11">
        <v>3316</v>
      </c>
      <c r="K8" s="11">
        <v>3737</v>
      </c>
      <c r="L8" s="11">
        <v>1763.3999999999999</v>
      </c>
      <c r="M8" s="11">
        <v>1761.8</v>
      </c>
      <c r="N8" s="11">
        <v>1077</v>
      </c>
      <c r="O8" s="11">
        <v>1419.198773135357</v>
      </c>
      <c r="P8" s="11">
        <v>1550.3</v>
      </c>
      <c r="Q8" s="11">
        <v>1876.6899747777773</v>
      </c>
    </row>
    <row r="9" spans="1:25" x14ac:dyDescent="0.2">
      <c r="A9" s="10" t="s">
        <v>48</v>
      </c>
      <c r="B9" s="10" t="s">
        <v>23</v>
      </c>
      <c r="C9" s="11">
        <v>449</v>
      </c>
      <c r="D9" s="11">
        <v>12</v>
      </c>
      <c r="E9" s="11">
        <v>281</v>
      </c>
      <c r="F9" s="11">
        <v>757</v>
      </c>
      <c r="G9" s="11">
        <v>741.3</v>
      </c>
      <c r="H9" s="11">
        <v>593</v>
      </c>
      <c r="I9" s="11">
        <v>643</v>
      </c>
      <c r="J9" s="11">
        <v>637</v>
      </c>
      <c r="K9" s="11">
        <v>859</v>
      </c>
      <c r="L9" s="11">
        <v>1031.8</v>
      </c>
      <c r="M9" s="11">
        <v>1015.6000000000001</v>
      </c>
      <c r="N9" s="11">
        <v>1024.7</v>
      </c>
      <c r="O9" s="11">
        <v>1624.5033470496019</v>
      </c>
      <c r="P9" s="11">
        <v>1600.3</v>
      </c>
      <c r="Q9" s="11">
        <v>1634.5944444444447</v>
      </c>
    </row>
    <row r="10" spans="1:25" x14ac:dyDescent="0.2">
      <c r="A10" s="10" t="s">
        <v>28</v>
      </c>
      <c r="B10" s="10" t="s">
        <v>23</v>
      </c>
      <c r="C10" s="11">
        <v>58</v>
      </c>
      <c r="D10" s="11">
        <v>210</v>
      </c>
      <c r="E10" s="11">
        <v>364</v>
      </c>
      <c r="F10" s="11">
        <v>703.1</v>
      </c>
      <c r="G10" s="11">
        <v>705</v>
      </c>
      <c r="H10" s="11">
        <v>885</v>
      </c>
      <c r="I10" s="11">
        <v>1713.1</v>
      </c>
      <c r="J10" s="11">
        <v>2611.1</v>
      </c>
      <c r="K10" s="11">
        <v>3093.1</v>
      </c>
      <c r="L10" s="11">
        <v>3823.7999999999997</v>
      </c>
      <c r="M10" s="11">
        <v>5051.7</v>
      </c>
      <c r="N10" s="11">
        <v>6084.8543200000004</v>
      </c>
      <c r="O10" s="11">
        <v>6969.6968265572586</v>
      </c>
      <c r="P10" s="11">
        <v>7959.5894609999996</v>
      </c>
      <c r="Q10" s="11">
        <v>10251.959996333333</v>
      </c>
      <c r="R10" s="3"/>
      <c r="S10" s="3"/>
      <c r="T10" s="3"/>
      <c r="U10" s="3"/>
      <c r="V10" s="3"/>
      <c r="W10" s="3"/>
      <c r="X10" s="3"/>
      <c r="Y10" s="3"/>
    </row>
    <row r="11" spans="1:25" x14ac:dyDescent="0.2">
      <c r="A11" s="10" t="s">
        <v>27</v>
      </c>
      <c r="B11" s="10" t="s">
        <v>23</v>
      </c>
      <c r="C11" s="11">
        <v>16720</v>
      </c>
      <c r="D11" s="11">
        <v>16933</v>
      </c>
      <c r="E11" s="11">
        <v>16054</v>
      </c>
      <c r="F11" s="11">
        <v>16490</v>
      </c>
      <c r="G11" s="11">
        <v>16331.1</v>
      </c>
      <c r="H11" s="11">
        <v>15612.2</v>
      </c>
      <c r="I11" s="11">
        <v>16029.2</v>
      </c>
      <c r="J11" s="11">
        <v>14517</v>
      </c>
      <c r="K11" s="11">
        <v>12056.9</v>
      </c>
      <c r="L11" s="11">
        <v>11869.400000000001</v>
      </c>
      <c r="M11" s="11">
        <v>13548.7</v>
      </c>
      <c r="N11" s="11">
        <v>16806.7</v>
      </c>
      <c r="O11" s="11">
        <v>14083.338767016661</v>
      </c>
      <c r="P11" s="11">
        <v>18269.599999999999</v>
      </c>
      <c r="Q11" s="11">
        <v>18420.968055555557</v>
      </c>
      <c r="R11" s="3"/>
      <c r="S11" s="3"/>
      <c r="T11" s="3"/>
      <c r="U11" s="3"/>
      <c r="V11" s="3"/>
      <c r="W11" s="3"/>
      <c r="X11" s="3"/>
      <c r="Y11" s="3"/>
    </row>
    <row r="12" spans="1:25" x14ac:dyDescent="0.2">
      <c r="A12" s="24" t="s">
        <v>29</v>
      </c>
      <c r="B12" s="10" t="s">
        <v>23</v>
      </c>
      <c r="C12" s="9">
        <v>43.5</v>
      </c>
      <c r="D12" s="9">
        <v>50</v>
      </c>
      <c r="E12" s="9">
        <v>58.3</v>
      </c>
      <c r="F12" s="9">
        <v>58.3</v>
      </c>
      <c r="G12" s="9">
        <v>68.099999999999994</v>
      </c>
      <c r="H12" s="9">
        <v>77.8</v>
      </c>
      <c r="I12" s="9">
        <v>90.3</v>
      </c>
      <c r="J12" s="9">
        <v>104.7</v>
      </c>
      <c r="K12" s="9">
        <v>122.8</v>
      </c>
      <c r="L12" s="9">
        <v>155.60000000000002</v>
      </c>
      <c r="M12" s="9">
        <v>424.88406016433282</v>
      </c>
      <c r="N12" s="9">
        <v>1530.4124994774584</v>
      </c>
      <c r="O12" s="9">
        <v>2558.6806407201411</v>
      </c>
      <c r="P12" s="9">
        <v>3826.3024234444451</v>
      </c>
      <c r="Q12" s="9">
        <v>4857.5042331111117</v>
      </c>
      <c r="R12" s="3"/>
      <c r="S12" s="3"/>
      <c r="T12" s="3"/>
      <c r="U12" s="3"/>
      <c r="V12" s="3"/>
      <c r="W12" s="3"/>
      <c r="X12" s="3"/>
      <c r="Y12" s="3"/>
    </row>
    <row r="13" spans="1:25" x14ac:dyDescent="0.2">
      <c r="A13" s="24" t="s">
        <v>49</v>
      </c>
      <c r="B13" s="10" t="s">
        <v>23</v>
      </c>
      <c r="C13" s="9">
        <v>0</v>
      </c>
      <c r="D13" s="9">
        <v>0</v>
      </c>
      <c r="E13" s="9">
        <v>0</v>
      </c>
      <c r="F13" s="9">
        <v>0</v>
      </c>
      <c r="G13" s="9">
        <v>0.5</v>
      </c>
      <c r="H13" s="9">
        <v>0.5</v>
      </c>
      <c r="I13" s="9">
        <v>0.5</v>
      </c>
      <c r="J13" s="9">
        <v>0.5</v>
      </c>
      <c r="K13" s="9">
        <v>0.5</v>
      </c>
      <c r="L13" s="9">
        <v>0.5</v>
      </c>
      <c r="M13" s="9">
        <v>0.5</v>
      </c>
      <c r="N13" s="9">
        <v>0.5</v>
      </c>
      <c r="O13" s="9">
        <v>0.5</v>
      </c>
      <c r="P13" s="9">
        <v>0.5</v>
      </c>
      <c r="Q13" s="9">
        <v>0.5</v>
      </c>
      <c r="R13" s="3"/>
      <c r="S13" s="3"/>
      <c r="T13" s="3"/>
      <c r="U13" s="3"/>
      <c r="V13" s="3"/>
      <c r="W13" s="3"/>
      <c r="X13" s="3"/>
      <c r="Y13" s="3"/>
    </row>
    <row r="14" spans="1:25" x14ac:dyDescent="0.2">
      <c r="C14" s="3"/>
      <c r="D14" s="3"/>
      <c r="E14" s="3"/>
      <c r="F14" s="3"/>
      <c r="G14" s="3"/>
      <c r="H14" s="3"/>
      <c r="I14" s="3"/>
      <c r="J14" s="3"/>
      <c r="K14" s="3"/>
      <c r="L14" s="3"/>
      <c r="M14" s="3"/>
      <c r="N14" s="8"/>
      <c r="O14" s="3"/>
      <c r="P14" s="3"/>
      <c r="Q14" s="3"/>
      <c r="R14" s="3"/>
      <c r="S14" s="3"/>
      <c r="T14" s="3"/>
      <c r="U14" s="3"/>
      <c r="V14" s="3"/>
      <c r="W14" s="3"/>
      <c r="X14" s="3"/>
      <c r="Y14" s="3"/>
    </row>
    <row r="15" spans="1:25" x14ac:dyDescent="0.2">
      <c r="C15" s="3"/>
      <c r="D15" s="3"/>
      <c r="E15" s="3"/>
      <c r="F15" s="3"/>
      <c r="G15" s="3"/>
      <c r="H15" s="3"/>
      <c r="I15" s="3"/>
      <c r="J15" s="3"/>
      <c r="K15" s="3"/>
      <c r="L15" s="3"/>
      <c r="M15" s="3"/>
      <c r="N15" s="3"/>
      <c r="O15" s="3"/>
      <c r="P15" s="3"/>
      <c r="Q15" s="3"/>
      <c r="R15" s="3"/>
      <c r="S15" s="3"/>
      <c r="T15" s="3"/>
      <c r="U15" s="3"/>
      <c r="V15" s="3"/>
      <c r="W15" s="3"/>
      <c r="X15" s="3"/>
      <c r="Y15" s="3"/>
    </row>
    <row r="16" spans="1:25" x14ac:dyDescent="0.2">
      <c r="C16" s="3"/>
      <c r="D16" s="3"/>
      <c r="E16" s="3"/>
      <c r="F16" s="3"/>
      <c r="G16" s="3"/>
      <c r="H16" s="3"/>
      <c r="I16" s="3"/>
      <c r="J16" s="3"/>
      <c r="K16" s="3"/>
      <c r="L16" s="3"/>
      <c r="M16" s="3"/>
      <c r="N16" s="3"/>
      <c r="O16" s="3"/>
      <c r="P16" s="3"/>
      <c r="Q16" s="3"/>
      <c r="R16" s="3"/>
      <c r="S16" s="3"/>
      <c r="T16" s="3"/>
      <c r="U16" s="3"/>
      <c r="V16" s="3"/>
      <c r="W16" s="3"/>
      <c r="X16" s="3"/>
      <c r="Y16" s="3"/>
    </row>
    <row r="17" spans="1:25" x14ac:dyDescent="0.2">
      <c r="C17" s="3"/>
      <c r="D17" s="3"/>
      <c r="E17" s="3"/>
      <c r="F17" s="3"/>
      <c r="G17" s="3"/>
      <c r="H17" s="3"/>
      <c r="I17" s="3"/>
      <c r="J17" s="3"/>
      <c r="K17" s="3"/>
      <c r="L17" s="3"/>
      <c r="M17" s="8"/>
      <c r="N17" s="3"/>
      <c r="O17" s="3"/>
      <c r="P17" s="3"/>
      <c r="Q17" s="3"/>
      <c r="R17" s="3"/>
      <c r="S17" s="3"/>
      <c r="T17" s="3"/>
      <c r="U17" s="3"/>
      <c r="V17" s="3"/>
      <c r="W17" s="3"/>
      <c r="X17" s="3"/>
      <c r="Y17" s="3"/>
    </row>
    <row r="18" spans="1:25" x14ac:dyDescent="0.2">
      <c r="C18" s="3"/>
      <c r="D18" s="3"/>
      <c r="E18" s="3"/>
      <c r="F18" s="3"/>
      <c r="G18" s="3"/>
      <c r="H18" s="3"/>
      <c r="I18" s="3"/>
      <c r="J18" s="3"/>
      <c r="K18" s="3"/>
      <c r="L18" s="3"/>
      <c r="M18" s="3"/>
      <c r="N18" s="3"/>
      <c r="O18" s="3"/>
      <c r="P18" s="3"/>
      <c r="Q18" s="3"/>
      <c r="R18" s="3"/>
      <c r="S18" s="3"/>
      <c r="T18" s="3"/>
      <c r="U18" s="3"/>
      <c r="V18" s="3"/>
      <c r="W18" s="3"/>
      <c r="X18" s="3"/>
      <c r="Y18" s="3"/>
    </row>
    <row r="28" spans="1:25" x14ac:dyDescent="0.2">
      <c r="M28" s="12"/>
      <c r="N28" s="12"/>
    </row>
    <row r="31" spans="1:25" x14ac:dyDescent="0.2">
      <c r="A31" s="131" t="s">
        <v>46</v>
      </c>
      <c r="B31" s="131"/>
      <c r="C31" s="131"/>
      <c r="D31" s="131"/>
      <c r="E31" s="131"/>
      <c r="F31" s="131"/>
      <c r="G31" s="131"/>
      <c r="H31" s="131"/>
      <c r="I31" s="131"/>
      <c r="J31" s="131"/>
      <c r="K31" s="131"/>
      <c r="L31" s="131"/>
    </row>
    <row r="32" spans="1:25" x14ac:dyDescent="0.2">
      <c r="A32" s="6" t="s">
        <v>45</v>
      </c>
      <c r="B32" s="6"/>
    </row>
  </sheetData>
  <mergeCells count="1">
    <mergeCell ref="A31:L3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workbookViewId="0">
      <selection activeCell="A2" sqref="A2"/>
    </sheetView>
  </sheetViews>
  <sheetFormatPr defaultRowHeight="14.25" x14ac:dyDescent="0.2"/>
  <cols>
    <col min="1" max="1" width="26.875" style="1" customWidth="1"/>
    <col min="2" max="2" width="11.375" style="1" customWidth="1"/>
    <col min="3" max="17" width="10.5" style="1" customWidth="1"/>
    <col min="18" max="16384" width="9" style="1"/>
  </cols>
  <sheetData>
    <row r="1" spans="1:25" ht="23.25" x14ac:dyDescent="0.35">
      <c r="A1" s="7" t="s">
        <v>215</v>
      </c>
      <c r="B1" s="7"/>
    </row>
    <row r="2" spans="1:25" x14ac:dyDescent="0.2">
      <c r="A2" s="1" t="s">
        <v>230</v>
      </c>
      <c r="B2" s="83"/>
    </row>
    <row r="4" spans="1:25" ht="15" x14ac:dyDescent="0.25">
      <c r="A4" s="2" t="s">
        <v>55</v>
      </c>
      <c r="B4" s="2"/>
    </row>
    <row r="5" spans="1:25" ht="15" x14ac:dyDescent="0.25">
      <c r="A5" s="2"/>
      <c r="B5" s="2"/>
    </row>
    <row r="6" spans="1:25" x14ac:dyDescent="0.2">
      <c r="A6" s="10"/>
      <c r="B6" s="10"/>
      <c r="C6" s="10">
        <v>2015</v>
      </c>
      <c r="D6" s="10">
        <v>2020</v>
      </c>
      <c r="E6" s="10">
        <v>2030</v>
      </c>
      <c r="F6" s="10">
        <v>2050</v>
      </c>
      <c r="G6" s="20"/>
      <c r="H6" s="17"/>
      <c r="I6" s="17"/>
      <c r="J6" s="17"/>
      <c r="K6" s="17"/>
      <c r="L6" s="17"/>
      <c r="M6" s="17"/>
      <c r="N6" s="17"/>
      <c r="O6" s="17"/>
      <c r="P6" s="17"/>
      <c r="Q6" s="17"/>
    </row>
    <row r="7" spans="1:25" ht="15" x14ac:dyDescent="0.25">
      <c r="A7" s="10" t="s">
        <v>51</v>
      </c>
      <c r="B7" s="101" t="s">
        <v>169</v>
      </c>
      <c r="C7" s="30">
        <v>0.81213444925138267</v>
      </c>
      <c r="D7" s="30"/>
      <c r="E7" s="30"/>
      <c r="F7" s="30"/>
      <c r="G7" s="20"/>
      <c r="H7" s="17"/>
      <c r="I7" s="17"/>
      <c r="J7" s="17"/>
      <c r="K7" s="17"/>
      <c r="L7" s="17"/>
      <c r="M7" s="17"/>
      <c r="N7" s="17"/>
      <c r="O7" s="17"/>
      <c r="P7" s="17"/>
      <c r="Q7" s="17"/>
    </row>
    <row r="8" spans="1:25" ht="15" x14ac:dyDescent="0.25">
      <c r="A8" s="10" t="s">
        <v>52</v>
      </c>
      <c r="B8" s="101" t="s">
        <v>169</v>
      </c>
      <c r="C8" s="30"/>
      <c r="D8" s="30">
        <v>0.56000000000000005</v>
      </c>
      <c r="E8" s="30">
        <v>0.25</v>
      </c>
      <c r="F8" s="30">
        <v>0.09</v>
      </c>
      <c r="G8" s="20"/>
      <c r="H8" s="17"/>
      <c r="I8" s="17"/>
      <c r="J8" s="17"/>
      <c r="K8" s="17"/>
      <c r="L8" s="17"/>
      <c r="M8" s="17"/>
      <c r="N8" s="17"/>
      <c r="O8" s="17"/>
      <c r="P8" s="17"/>
      <c r="Q8" s="17"/>
    </row>
    <row r="9" spans="1:25" ht="15" x14ac:dyDescent="0.25">
      <c r="A9" s="10" t="s">
        <v>53</v>
      </c>
      <c r="B9" s="101" t="s">
        <v>169</v>
      </c>
      <c r="C9" s="31"/>
      <c r="D9" s="31">
        <v>0.59979585677949765</v>
      </c>
      <c r="E9" s="31">
        <v>0.20877714496044625</v>
      </c>
      <c r="F9" s="31">
        <v>6.3870047853926595E-2</v>
      </c>
      <c r="G9" s="21"/>
      <c r="H9" s="18"/>
      <c r="I9" s="18"/>
      <c r="J9" s="18"/>
      <c r="K9" s="18"/>
      <c r="L9" s="18"/>
      <c r="M9" s="18"/>
      <c r="N9" s="18"/>
      <c r="O9" s="18"/>
      <c r="P9" s="18"/>
      <c r="Q9" s="18"/>
    </row>
    <row r="10" spans="1:25" ht="15" x14ac:dyDescent="0.25">
      <c r="A10" s="10" t="s">
        <v>54</v>
      </c>
      <c r="B10" s="101" t="s">
        <v>169</v>
      </c>
      <c r="C10" s="31"/>
      <c r="D10" s="31">
        <v>0.48478806423174375</v>
      </c>
      <c r="E10" s="31">
        <v>0.23274604836978505</v>
      </c>
      <c r="F10" s="31">
        <v>3.7911372904255232E-2</v>
      </c>
      <c r="G10" s="21"/>
      <c r="H10" s="18"/>
      <c r="I10" s="18"/>
      <c r="J10" s="18"/>
      <c r="K10" s="18"/>
      <c r="L10" s="18"/>
      <c r="M10" s="18"/>
      <c r="N10" s="18"/>
      <c r="O10" s="18"/>
      <c r="P10" s="18"/>
      <c r="Q10" s="18"/>
    </row>
    <row r="11" spans="1:25" x14ac:dyDescent="0.2">
      <c r="A11" s="16"/>
      <c r="B11" s="16"/>
      <c r="C11" s="29"/>
      <c r="D11" s="29"/>
      <c r="E11" s="29"/>
      <c r="F11" s="29"/>
      <c r="G11" s="21"/>
      <c r="H11" s="18"/>
      <c r="I11" s="18"/>
      <c r="J11" s="18"/>
      <c r="K11" s="18"/>
      <c r="L11" s="18"/>
      <c r="M11" s="18"/>
      <c r="N11" s="18"/>
      <c r="O11" s="18"/>
      <c r="P11" s="18"/>
      <c r="Q11" s="18"/>
      <c r="R11" s="3"/>
      <c r="S11" s="3"/>
      <c r="T11" s="3"/>
      <c r="U11" s="3"/>
      <c r="V11" s="3"/>
      <c r="W11" s="3"/>
      <c r="X11" s="3"/>
      <c r="Y11" s="3"/>
    </row>
    <row r="12" spans="1:25" x14ac:dyDescent="0.2">
      <c r="A12" s="27"/>
      <c r="B12" s="27"/>
      <c r="C12" s="28"/>
      <c r="D12" s="28"/>
      <c r="E12" s="28"/>
      <c r="F12" s="28"/>
      <c r="G12" s="26"/>
      <c r="H12" s="25"/>
      <c r="I12" s="25"/>
      <c r="J12" s="25"/>
      <c r="K12" s="25"/>
      <c r="L12" s="25"/>
      <c r="M12" s="25"/>
      <c r="N12" s="25"/>
      <c r="O12" s="25"/>
      <c r="P12" s="25"/>
      <c r="Q12" s="25"/>
      <c r="R12" s="3"/>
      <c r="S12" s="3"/>
      <c r="T12" s="3"/>
      <c r="U12" s="3"/>
      <c r="V12" s="3"/>
      <c r="W12" s="3"/>
      <c r="X12" s="3"/>
      <c r="Y12" s="3"/>
    </row>
    <row r="13" spans="1:25" x14ac:dyDescent="0.2">
      <c r="A13" s="27"/>
      <c r="B13" s="27"/>
      <c r="C13" s="28"/>
      <c r="D13" s="28"/>
      <c r="E13" s="28"/>
      <c r="F13" s="28"/>
      <c r="G13" s="26"/>
      <c r="H13" s="25"/>
      <c r="I13" s="25"/>
      <c r="J13" s="25"/>
      <c r="K13" s="25"/>
      <c r="L13" s="25"/>
      <c r="M13" s="25"/>
      <c r="N13" s="25"/>
      <c r="O13" s="25"/>
      <c r="P13" s="25"/>
      <c r="Q13" s="25"/>
      <c r="R13" s="3"/>
      <c r="S13" s="3"/>
      <c r="T13" s="3"/>
      <c r="U13" s="3"/>
      <c r="V13" s="3"/>
      <c r="W13" s="3"/>
      <c r="X13" s="3"/>
      <c r="Y13" s="3"/>
    </row>
    <row r="14" spans="1:25" x14ac:dyDescent="0.2">
      <c r="C14" s="3"/>
      <c r="D14" s="3"/>
      <c r="E14" s="3"/>
      <c r="F14" s="3"/>
      <c r="G14" s="3"/>
      <c r="H14" s="3"/>
      <c r="I14" s="3"/>
      <c r="J14" s="3"/>
      <c r="K14" s="3"/>
      <c r="L14" s="3"/>
      <c r="M14" s="3"/>
      <c r="N14" s="8"/>
      <c r="O14" s="3"/>
      <c r="P14" s="3"/>
      <c r="Q14" s="3"/>
      <c r="R14" s="3"/>
      <c r="S14" s="3"/>
      <c r="T14" s="3"/>
      <c r="U14" s="3"/>
      <c r="V14" s="3"/>
      <c r="W14" s="3"/>
      <c r="X14" s="3"/>
      <c r="Y14" s="3"/>
    </row>
    <row r="15" spans="1:25" x14ac:dyDescent="0.2">
      <c r="C15" s="3"/>
      <c r="D15" s="3"/>
      <c r="E15" s="3"/>
      <c r="F15" s="3"/>
      <c r="G15" s="3"/>
      <c r="H15" s="3"/>
      <c r="I15" s="3"/>
      <c r="J15" s="3"/>
      <c r="K15" s="3"/>
      <c r="L15" s="3"/>
      <c r="M15" s="3"/>
      <c r="N15" s="3"/>
      <c r="O15" s="3"/>
      <c r="P15" s="3"/>
      <c r="Q15" s="3"/>
      <c r="R15" s="3"/>
      <c r="S15" s="3"/>
      <c r="T15" s="3"/>
      <c r="U15" s="3"/>
      <c r="V15" s="3"/>
      <c r="W15" s="3"/>
      <c r="X15" s="3"/>
      <c r="Y15" s="3"/>
    </row>
    <row r="16" spans="1:25" x14ac:dyDescent="0.2">
      <c r="C16" s="3"/>
      <c r="D16" s="3"/>
      <c r="E16" s="3"/>
      <c r="F16" s="3"/>
      <c r="G16" s="3"/>
      <c r="H16" s="3"/>
      <c r="I16" s="3"/>
      <c r="J16" s="3"/>
      <c r="K16" s="3"/>
      <c r="L16" s="3"/>
      <c r="M16" s="3"/>
      <c r="N16" s="3"/>
      <c r="O16" s="3"/>
      <c r="P16" s="3"/>
      <c r="Q16" s="3"/>
      <c r="R16" s="3"/>
      <c r="S16" s="3"/>
      <c r="T16" s="3"/>
      <c r="U16" s="3"/>
      <c r="V16" s="3"/>
      <c r="W16" s="3"/>
      <c r="X16" s="3"/>
      <c r="Y16" s="3"/>
    </row>
    <row r="17" spans="1:25" x14ac:dyDescent="0.2">
      <c r="C17" s="3"/>
      <c r="D17" s="3"/>
      <c r="E17" s="3"/>
      <c r="F17" s="3"/>
      <c r="G17" s="3"/>
      <c r="H17" s="3"/>
      <c r="I17" s="3"/>
      <c r="J17" s="3"/>
      <c r="K17" s="3"/>
      <c r="L17" s="3"/>
      <c r="M17" s="8"/>
      <c r="N17" s="3"/>
      <c r="O17" s="3"/>
      <c r="P17" s="3"/>
      <c r="Q17" s="3"/>
      <c r="R17" s="3"/>
      <c r="S17" s="3"/>
      <c r="T17" s="3"/>
      <c r="U17" s="3"/>
      <c r="V17" s="3"/>
      <c r="W17" s="3"/>
      <c r="X17" s="3"/>
      <c r="Y17" s="3"/>
    </row>
    <row r="18" spans="1:25" x14ac:dyDescent="0.2">
      <c r="C18" s="3"/>
      <c r="D18" s="3"/>
      <c r="E18" s="3"/>
      <c r="F18" s="3"/>
      <c r="G18" s="3"/>
      <c r="H18" s="3"/>
      <c r="I18" s="3"/>
      <c r="J18" s="3"/>
      <c r="K18" s="3"/>
      <c r="L18" s="3"/>
      <c r="M18" s="3"/>
      <c r="N18" s="3"/>
      <c r="O18" s="3"/>
      <c r="P18" s="3"/>
      <c r="Q18" s="3"/>
      <c r="R18" s="3"/>
      <c r="S18" s="3"/>
      <c r="T18" s="3"/>
      <c r="U18" s="3"/>
      <c r="V18" s="3"/>
      <c r="W18" s="3"/>
      <c r="X18" s="3"/>
      <c r="Y18" s="3"/>
    </row>
    <row r="28" spans="1:25" x14ac:dyDescent="0.2">
      <c r="M28" s="12"/>
      <c r="N28" s="12"/>
    </row>
    <row r="31" spans="1:25" ht="26.25" customHeight="1" x14ac:dyDescent="0.2">
      <c r="A31" s="131" t="s">
        <v>223</v>
      </c>
      <c r="B31" s="131"/>
      <c r="C31" s="131"/>
      <c r="D31" s="131"/>
      <c r="E31" s="131"/>
      <c r="F31" s="131"/>
      <c r="G31" s="131"/>
      <c r="H31" s="131"/>
      <c r="I31" s="131"/>
      <c r="J31" s="131"/>
      <c r="K31" s="131"/>
      <c r="L31" s="131"/>
    </row>
    <row r="32" spans="1:25" ht="25.5" customHeight="1" x14ac:dyDescent="0.2">
      <c r="A32" s="131" t="s">
        <v>50</v>
      </c>
      <c r="B32" s="131"/>
      <c r="C32" s="131"/>
      <c r="D32" s="131"/>
      <c r="E32" s="131"/>
      <c r="F32" s="131"/>
      <c r="G32" s="131"/>
      <c r="H32" s="131"/>
      <c r="I32" s="131"/>
      <c r="J32" s="131"/>
      <c r="K32" s="131"/>
      <c r="L32" s="131"/>
    </row>
  </sheetData>
  <mergeCells count="2">
    <mergeCell ref="A31:L31"/>
    <mergeCell ref="A32:L3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workbookViewId="0">
      <selection activeCell="A2" sqref="A2"/>
    </sheetView>
  </sheetViews>
  <sheetFormatPr defaultRowHeight="14.25" x14ac:dyDescent="0.2"/>
  <cols>
    <col min="1" max="1" width="33.625" style="1" customWidth="1"/>
    <col min="2" max="16" width="10.5" style="1" customWidth="1"/>
    <col min="17" max="16384" width="9" style="1"/>
  </cols>
  <sheetData>
    <row r="1" spans="1:24" ht="23.25" x14ac:dyDescent="0.35">
      <c r="A1" s="7" t="s">
        <v>215</v>
      </c>
    </row>
    <row r="2" spans="1:24" x14ac:dyDescent="0.2">
      <c r="A2" s="1" t="s">
        <v>230</v>
      </c>
    </row>
    <row r="4" spans="1:24" ht="15" x14ac:dyDescent="0.25">
      <c r="A4" s="2" t="s">
        <v>56</v>
      </c>
    </row>
    <row r="5" spans="1:24" ht="15" x14ac:dyDescent="0.25">
      <c r="A5" s="2"/>
    </row>
    <row r="6" spans="1:24" x14ac:dyDescent="0.2">
      <c r="A6" s="10" t="s">
        <v>58</v>
      </c>
      <c r="B6" s="101" t="s">
        <v>59</v>
      </c>
      <c r="C6" s="32"/>
      <c r="D6" s="17"/>
      <c r="E6" s="17"/>
      <c r="F6" s="20"/>
      <c r="G6" s="17"/>
      <c r="H6" s="17"/>
      <c r="I6" s="17"/>
      <c r="J6" s="17"/>
      <c r="K6" s="17"/>
      <c r="L6" s="17"/>
      <c r="M6" s="17"/>
      <c r="N6" s="17"/>
      <c r="O6" s="17"/>
      <c r="P6" s="17"/>
    </row>
    <row r="7" spans="1:24" x14ac:dyDescent="0.2">
      <c r="A7" s="10" t="s">
        <v>171</v>
      </c>
      <c r="B7" s="39">
        <v>1.7061281337047353E-2</v>
      </c>
      <c r="C7" s="33"/>
      <c r="D7" s="34"/>
      <c r="E7" s="34"/>
      <c r="F7" s="20"/>
      <c r="G7" s="17"/>
      <c r="H7" s="17"/>
      <c r="I7" s="17"/>
      <c r="J7" s="17"/>
      <c r="K7" s="17"/>
      <c r="L7" s="17"/>
      <c r="M7" s="17"/>
      <c r="N7" s="17"/>
      <c r="O7" s="17"/>
      <c r="P7" s="17"/>
    </row>
    <row r="8" spans="1:24" x14ac:dyDescent="0.2">
      <c r="A8" s="10" t="s">
        <v>172</v>
      </c>
      <c r="B8" s="39">
        <v>1.6364902506963788E-2</v>
      </c>
      <c r="C8" s="33"/>
      <c r="D8" s="34"/>
      <c r="E8" s="34"/>
      <c r="F8" s="20"/>
      <c r="G8" s="17"/>
      <c r="H8" s="17"/>
      <c r="I8" s="17"/>
      <c r="J8" s="17"/>
      <c r="K8" s="17"/>
      <c r="L8" s="17"/>
      <c r="M8" s="17"/>
      <c r="N8" s="17"/>
      <c r="O8" s="17"/>
      <c r="P8" s="17"/>
    </row>
    <row r="9" spans="1:24" x14ac:dyDescent="0.2">
      <c r="A9" s="10" t="s">
        <v>60</v>
      </c>
      <c r="B9" s="39">
        <v>2.5417827298050141E-2</v>
      </c>
      <c r="C9" s="35"/>
      <c r="D9" s="36"/>
      <c r="E9" s="36"/>
      <c r="F9" s="21"/>
      <c r="G9" s="18"/>
      <c r="H9" s="18"/>
      <c r="I9" s="18"/>
      <c r="J9" s="18"/>
      <c r="K9" s="18"/>
      <c r="L9" s="18"/>
      <c r="M9" s="18"/>
      <c r="N9" s="18"/>
      <c r="O9" s="18"/>
      <c r="P9" s="18"/>
    </row>
    <row r="10" spans="1:24" x14ac:dyDescent="0.2">
      <c r="A10" s="10" t="s">
        <v>61</v>
      </c>
      <c r="B10" s="39">
        <v>3.4818941504178276E-3</v>
      </c>
      <c r="C10" s="35"/>
      <c r="D10" s="36"/>
      <c r="E10" s="36"/>
      <c r="F10" s="21"/>
      <c r="G10" s="18"/>
      <c r="H10" s="18"/>
      <c r="I10" s="18"/>
      <c r="J10" s="18"/>
      <c r="K10" s="18"/>
      <c r="L10" s="18"/>
      <c r="M10" s="18"/>
      <c r="N10" s="18"/>
      <c r="O10" s="18"/>
      <c r="P10" s="18"/>
    </row>
    <row r="11" spans="1:24" x14ac:dyDescent="0.2">
      <c r="A11" s="10" t="s">
        <v>62</v>
      </c>
      <c r="B11" s="39">
        <v>6.2674094707520889E-2</v>
      </c>
      <c r="C11" s="37"/>
      <c r="D11" s="29"/>
      <c r="E11" s="29"/>
      <c r="F11" s="21"/>
      <c r="G11" s="18"/>
      <c r="H11" s="18"/>
      <c r="I11" s="18"/>
      <c r="J11" s="18"/>
      <c r="K11" s="18"/>
      <c r="L11" s="18"/>
      <c r="M11" s="18"/>
      <c r="N11" s="18"/>
      <c r="O11" s="18"/>
      <c r="P11" s="18"/>
      <c r="Q11" s="3"/>
      <c r="R11" s="3"/>
      <c r="S11" s="3"/>
      <c r="T11" s="3"/>
      <c r="U11" s="3"/>
      <c r="V11" s="3"/>
      <c r="W11" s="3"/>
      <c r="X11" s="3"/>
    </row>
    <row r="12" spans="1:24" x14ac:dyDescent="0.2">
      <c r="A12" s="24" t="s">
        <v>63</v>
      </c>
      <c r="B12" s="38">
        <v>0.40842618384401119</v>
      </c>
      <c r="C12" s="28"/>
      <c r="D12" s="28"/>
      <c r="E12" s="28"/>
      <c r="F12" s="26"/>
      <c r="G12" s="25"/>
      <c r="H12" s="25"/>
      <c r="I12" s="25"/>
      <c r="J12" s="25"/>
      <c r="K12" s="25"/>
      <c r="L12" s="25"/>
      <c r="M12" s="25"/>
      <c r="N12" s="25"/>
      <c r="O12" s="25"/>
      <c r="P12" s="25"/>
      <c r="Q12" s="3"/>
      <c r="R12" s="3"/>
      <c r="S12" s="3"/>
      <c r="T12" s="3"/>
      <c r="U12" s="3"/>
      <c r="V12" s="3"/>
      <c r="W12" s="3"/>
      <c r="X12" s="3"/>
    </row>
    <row r="13" spans="1:24" x14ac:dyDescent="0.2">
      <c r="A13" s="24" t="s">
        <v>64</v>
      </c>
      <c r="B13" s="38">
        <v>0.27515891722019858</v>
      </c>
      <c r="C13" s="28"/>
      <c r="D13" s="28"/>
      <c r="E13" s="28"/>
      <c r="F13" s="26"/>
      <c r="G13" s="25"/>
      <c r="H13" s="25"/>
      <c r="I13" s="25"/>
      <c r="J13" s="25"/>
      <c r="K13" s="25"/>
      <c r="L13" s="25"/>
      <c r="M13" s="25"/>
      <c r="N13" s="25"/>
      <c r="O13" s="25"/>
      <c r="P13" s="25"/>
      <c r="Q13" s="3"/>
      <c r="R13" s="3"/>
      <c r="S13" s="3"/>
      <c r="T13" s="3"/>
      <c r="U13" s="3"/>
      <c r="V13" s="3"/>
      <c r="W13" s="3"/>
      <c r="X13" s="3"/>
    </row>
    <row r="14" spans="1:24" x14ac:dyDescent="0.2">
      <c r="A14" s="24" t="s">
        <v>65</v>
      </c>
      <c r="B14" s="38">
        <v>0.19141489893579031</v>
      </c>
      <c r="C14" s="3"/>
      <c r="D14" s="3"/>
      <c r="E14" s="3"/>
      <c r="F14" s="3"/>
      <c r="G14" s="3"/>
      <c r="H14" s="3"/>
      <c r="I14" s="3"/>
      <c r="J14" s="3"/>
      <c r="K14" s="3"/>
      <c r="L14" s="3"/>
      <c r="M14" s="8"/>
      <c r="N14" s="3"/>
      <c r="O14" s="3"/>
      <c r="P14" s="3"/>
      <c r="Q14" s="3"/>
      <c r="R14" s="3"/>
      <c r="S14" s="3"/>
      <c r="T14" s="3"/>
      <c r="U14" s="3"/>
      <c r="V14" s="3"/>
      <c r="W14" s="3"/>
      <c r="X14" s="3"/>
    </row>
    <row r="15" spans="1:24" x14ac:dyDescent="0.2">
      <c r="B15" s="3"/>
      <c r="C15" s="3"/>
      <c r="D15" s="3"/>
      <c r="E15" s="3"/>
      <c r="F15" s="3"/>
      <c r="G15" s="3"/>
      <c r="H15" s="3"/>
      <c r="I15" s="3"/>
      <c r="J15" s="3"/>
      <c r="K15" s="3"/>
      <c r="L15" s="3"/>
      <c r="M15" s="3"/>
      <c r="N15" s="3"/>
      <c r="O15" s="3"/>
      <c r="P15" s="3"/>
      <c r="Q15" s="3"/>
      <c r="R15" s="3"/>
      <c r="S15" s="3"/>
      <c r="T15" s="3"/>
      <c r="U15" s="3"/>
      <c r="V15" s="3"/>
      <c r="W15" s="3"/>
      <c r="X15" s="3"/>
    </row>
    <row r="16" spans="1:24" x14ac:dyDescent="0.2">
      <c r="B16" s="3"/>
      <c r="C16" s="3"/>
      <c r="D16" s="3"/>
      <c r="E16" s="3"/>
      <c r="F16" s="3"/>
      <c r="G16" s="3"/>
      <c r="H16" s="3"/>
      <c r="I16" s="3"/>
      <c r="J16" s="3"/>
      <c r="K16" s="3"/>
      <c r="L16" s="3"/>
      <c r="M16" s="3"/>
      <c r="N16" s="3"/>
      <c r="O16" s="3"/>
      <c r="P16" s="3"/>
      <c r="Q16" s="3"/>
      <c r="R16" s="3"/>
      <c r="S16" s="3"/>
      <c r="T16" s="3"/>
      <c r="U16" s="3"/>
      <c r="V16" s="3"/>
      <c r="W16" s="3"/>
      <c r="X16" s="3"/>
    </row>
    <row r="17" spans="2:24" x14ac:dyDescent="0.2">
      <c r="B17" s="3"/>
      <c r="C17" s="3"/>
      <c r="D17" s="3"/>
      <c r="E17" s="3"/>
      <c r="F17" s="3"/>
      <c r="G17" s="3"/>
      <c r="H17" s="3"/>
      <c r="I17" s="3"/>
      <c r="J17" s="3"/>
      <c r="K17" s="3"/>
      <c r="L17" s="3"/>
      <c r="M17" s="3"/>
      <c r="N17" s="3"/>
      <c r="O17" s="3"/>
      <c r="P17" s="3"/>
      <c r="Q17" s="3"/>
      <c r="R17" s="3"/>
      <c r="S17" s="3"/>
      <c r="T17" s="3"/>
      <c r="U17" s="3"/>
      <c r="V17" s="3"/>
      <c r="W17" s="3"/>
      <c r="X17" s="3"/>
    </row>
    <row r="18" spans="2:24" x14ac:dyDescent="0.2">
      <c r="B18" s="3"/>
      <c r="C18" s="3"/>
      <c r="D18" s="3"/>
      <c r="E18" s="3"/>
      <c r="F18" s="3"/>
      <c r="G18" s="3"/>
      <c r="H18" s="3"/>
      <c r="I18" s="3"/>
      <c r="J18" s="3"/>
      <c r="K18" s="3"/>
      <c r="L18" s="3"/>
      <c r="M18" s="3"/>
      <c r="N18" s="3"/>
      <c r="O18" s="3"/>
      <c r="P18" s="3"/>
      <c r="Q18" s="3"/>
      <c r="R18" s="3"/>
      <c r="S18" s="3"/>
      <c r="T18" s="3"/>
      <c r="U18" s="3"/>
      <c r="V18" s="3"/>
      <c r="W18" s="3"/>
      <c r="X18" s="3"/>
    </row>
    <row r="19" spans="2:24" x14ac:dyDescent="0.2">
      <c r="B19" s="3"/>
      <c r="C19" s="3"/>
      <c r="D19" s="3"/>
      <c r="E19" s="3"/>
      <c r="F19" s="3"/>
      <c r="G19" s="3"/>
      <c r="H19" s="3"/>
      <c r="I19" s="3"/>
      <c r="J19" s="3"/>
      <c r="K19" s="3"/>
      <c r="L19" s="3"/>
      <c r="M19" s="3"/>
      <c r="N19" s="3"/>
      <c r="O19" s="3"/>
      <c r="P19" s="3"/>
      <c r="Q19" s="3"/>
      <c r="R19" s="3"/>
      <c r="S19" s="3"/>
      <c r="T19" s="3"/>
      <c r="U19" s="3"/>
      <c r="V19" s="3"/>
      <c r="W19" s="3"/>
      <c r="X19" s="3"/>
    </row>
    <row r="20" spans="2:24" x14ac:dyDescent="0.2">
      <c r="B20" s="3"/>
      <c r="C20" s="3"/>
      <c r="D20" s="3"/>
      <c r="E20" s="3"/>
      <c r="F20" s="3"/>
      <c r="G20" s="3"/>
      <c r="H20" s="3"/>
      <c r="I20" s="3"/>
      <c r="J20" s="3"/>
      <c r="K20" s="3"/>
      <c r="L20" s="3"/>
      <c r="M20" s="3"/>
      <c r="N20" s="3"/>
      <c r="O20" s="3"/>
      <c r="P20" s="3"/>
      <c r="Q20" s="3"/>
      <c r="R20" s="3"/>
      <c r="S20" s="3"/>
      <c r="T20" s="3"/>
      <c r="U20" s="3"/>
      <c r="V20" s="3"/>
      <c r="W20" s="3"/>
      <c r="X20" s="3"/>
    </row>
    <row r="21" spans="2:24" x14ac:dyDescent="0.2">
      <c r="B21" s="3"/>
      <c r="C21" s="3"/>
      <c r="D21" s="3"/>
      <c r="E21" s="3"/>
      <c r="F21" s="3"/>
      <c r="G21" s="3"/>
      <c r="H21" s="3"/>
      <c r="I21" s="3"/>
      <c r="J21" s="3"/>
      <c r="K21" s="3"/>
      <c r="L21" s="8"/>
      <c r="M21" s="3"/>
      <c r="N21" s="3"/>
      <c r="O21" s="3"/>
      <c r="P21" s="3"/>
      <c r="Q21" s="3"/>
      <c r="R21" s="3"/>
      <c r="S21" s="3"/>
      <c r="T21" s="3"/>
      <c r="U21" s="3"/>
      <c r="V21" s="3"/>
      <c r="W21" s="3"/>
      <c r="X21" s="3"/>
    </row>
    <row r="22" spans="2:24" x14ac:dyDescent="0.2">
      <c r="B22" s="3"/>
      <c r="C22" s="3"/>
      <c r="D22" s="3"/>
      <c r="E22" s="3"/>
      <c r="F22" s="3"/>
      <c r="G22" s="3"/>
      <c r="H22" s="3"/>
      <c r="I22" s="3"/>
      <c r="J22" s="3"/>
      <c r="K22" s="3"/>
      <c r="L22" s="3"/>
      <c r="M22" s="3"/>
      <c r="N22" s="3"/>
      <c r="O22" s="3"/>
      <c r="P22" s="3"/>
      <c r="Q22" s="3"/>
      <c r="R22" s="3"/>
      <c r="S22" s="3"/>
      <c r="T22" s="3"/>
      <c r="U22" s="3"/>
      <c r="V22" s="3"/>
      <c r="W22" s="3"/>
      <c r="X22" s="3"/>
    </row>
    <row r="32" spans="2:24" x14ac:dyDescent="0.2">
      <c r="L32" s="12"/>
      <c r="M32" s="12"/>
    </row>
    <row r="35" spans="1:11" ht="38.25" customHeight="1" x14ac:dyDescent="0.2">
      <c r="A35" s="131" t="s">
        <v>224</v>
      </c>
      <c r="B35" s="131"/>
      <c r="C35" s="131"/>
      <c r="D35" s="131"/>
      <c r="E35" s="131"/>
      <c r="F35" s="131"/>
      <c r="G35" s="131"/>
      <c r="H35" s="131"/>
      <c r="I35" s="131"/>
      <c r="J35" s="131"/>
      <c r="K35" s="131"/>
    </row>
    <row r="36" spans="1:11" x14ac:dyDescent="0.2">
      <c r="A36" s="131" t="s">
        <v>57</v>
      </c>
      <c r="B36" s="131"/>
      <c r="C36" s="131"/>
      <c r="D36" s="131"/>
      <c r="E36" s="131"/>
      <c r="F36" s="131"/>
      <c r="G36" s="131"/>
      <c r="H36" s="131"/>
      <c r="I36" s="131"/>
      <c r="J36" s="131"/>
      <c r="K36" s="131"/>
    </row>
  </sheetData>
  <mergeCells count="2">
    <mergeCell ref="A35:K35"/>
    <mergeCell ref="A36:K3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workbookViewId="0">
      <selection activeCell="A2" sqref="A2"/>
    </sheetView>
  </sheetViews>
  <sheetFormatPr defaultRowHeight="14.25" x14ac:dyDescent="0.2"/>
  <cols>
    <col min="1" max="4" width="15" style="1" customWidth="1"/>
    <col min="5" max="16" width="10.5" style="1" customWidth="1"/>
    <col min="17" max="16384" width="9" style="1"/>
  </cols>
  <sheetData>
    <row r="1" spans="1:24" ht="23.25" x14ac:dyDescent="0.35">
      <c r="A1" s="7" t="s">
        <v>215</v>
      </c>
    </row>
    <row r="2" spans="1:24" x14ac:dyDescent="0.2">
      <c r="A2" s="1" t="s">
        <v>230</v>
      </c>
    </row>
    <row r="4" spans="1:24" ht="15" x14ac:dyDescent="0.25">
      <c r="A4" s="2" t="s">
        <v>66</v>
      </c>
    </row>
    <row r="5" spans="1:24" ht="15" x14ac:dyDescent="0.25">
      <c r="A5" s="2"/>
    </row>
    <row r="6" spans="1:24" x14ac:dyDescent="0.2">
      <c r="A6" s="10"/>
      <c r="B6" s="102"/>
      <c r="C6" s="102" t="s">
        <v>67</v>
      </c>
      <c r="D6" s="102" t="s">
        <v>68</v>
      </c>
      <c r="E6" s="34"/>
      <c r="F6" s="20"/>
      <c r="G6" s="17"/>
      <c r="H6" s="17"/>
      <c r="I6" s="17"/>
      <c r="J6" s="17"/>
      <c r="K6" s="17"/>
      <c r="L6" s="17"/>
      <c r="M6" s="17"/>
      <c r="N6" s="17"/>
      <c r="O6" s="17"/>
      <c r="P6" s="17"/>
    </row>
    <row r="7" spans="1:24" x14ac:dyDescent="0.2">
      <c r="A7" s="10"/>
      <c r="B7" s="101"/>
      <c r="C7" s="101" t="s">
        <v>23</v>
      </c>
      <c r="D7" s="101" t="s">
        <v>23</v>
      </c>
      <c r="E7" s="17"/>
      <c r="F7" s="20"/>
      <c r="G7" s="17"/>
      <c r="H7" s="17"/>
      <c r="I7" s="17"/>
      <c r="J7" s="17"/>
      <c r="K7" s="17"/>
      <c r="L7" s="17"/>
      <c r="M7" s="17"/>
      <c r="N7" s="17"/>
      <c r="O7" s="17"/>
      <c r="P7" s="17"/>
    </row>
    <row r="8" spans="1:24" x14ac:dyDescent="0.2">
      <c r="A8" s="103">
        <v>2006</v>
      </c>
      <c r="B8" s="11" t="s">
        <v>14</v>
      </c>
      <c r="C8" s="11">
        <v>189628.2286</v>
      </c>
      <c r="D8" s="11"/>
      <c r="E8" s="34"/>
      <c r="F8" s="20"/>
      <c r="G8" s="17"/>
      <c r="H8" s="17"/>
      <c r="I8" s="17"/>
      <c r="J8" s="17"/>
      <c r="K8" s="17"/>
      <c r="L8" s="17"/>
      <c r="M8" s="17"/>
      <c r="N8" s="17"/>
      <c r="O8" s="17"/>
      <c r="P8" s="17"/>
    </row>
    <row r="9" spans="1:24" x14ac:dyDescent="0.2">
      <c r="A9" s="103">
        <v>2007</v>
      </c>
      <c r="B9" s="11" t="s">
        <v>15</v>
      </c>
      <c r="C9" s="11">
        <v>192488.13399999999</v>
      </c>
      <c r="D9" s="11"/>
      <c r="E9" s="36"/>
      <c r="F9" s="21"/>
      <c r="G9" s="18"/>
      <c r="H9" s="18"/>
      <c r="I9" s="18"/>
      <c r="J9" s="18"/>
      <c r="K9" s="18"/>
      <c r="L9" s="18"/>
      <c r="M9" s="18"/>
      <c r="N9" s="18"/>
      <c r="O9" s="18"/>
      <c r="P9" s="18"/>
    </row>
    <row r="10" spans="1:24" x14ac:dyDescent="0.2">
      <c r="A10" s="103">
        <v>2008</v>
      </c>
      <c r="B10" s="11" t="s">
        <v>16</v>
      </c>
      <c r="C10" s="11">
        <v>193688.1409</v>
      </c>
      <c r="D10" s="11">
        <v>16387</v>
      </c>
      <c r="E10" s="36"/>
      <c r="F10" s="21"/>
      <c r="G10" s="18"/>
      <c r="H10" s="18"/>
      <c r="I10" s="18"/>
      <c r="J10" s="18"/>
      <c r="K10" s="18"/>
      <c r="L10" s="18"/>
      <c r="M10" s="18"/>
      <c r="N10" s="18"/>
      <c r="O10" s="18"/>
      <c r="P10" s="18"/>
    </row>
    <row r="11" spans="1:24" x14ac:dyDescent="0.2">
      <c r="A11" s="103">
        <v>2009</v>
      </c>
      <c r="B11" s="11" t="s">
        <v>17</v>
      </c>
      <c r="C11" s="11">
        <v>194971.3345</v>
      </c>
      <c r="D11" s="11">
        <v>16628</v>
      </c>
      <c r="E11" s="29"/>
      <c r="F11" s="21"/>
      <c r="G11" s="18"/>
      <c r="H11" s="18"/>
      <c r="I11" s="18"/>
      <c r="J11" s="18"/>
      <c r="K11" s="18"/>
      <c r="L11" s="18"/>
      <c r="M11" s="18"/>
      <c r="N11" s="18"/>
      <c r="O11" s="18"/>
      <c r="P11" s="18"/>
      <c r="Q11" s="3"/>
      <c r="R11" s="3"/>
      <c r="S11" s="3"/>
      <c r="T11" s="3"/>
      <c r="U11" s="3"/>
      <c r="V11" s="3"/>
      <c r="W11" s="3"/>
      <c r="X11" s="3"/>
    </row>
    <row r="12" spans="1:24" x14ac:dyDescent="0.2">
      <c r="A12" s="97">
        <v>2010</v>
      </c>
      <c r="B12" s="9" t="s">
        <v>18</v>
      </c>
      <c r="C12" s="9">
        <v>194850.7452</v>
      </c>
      <c r="D12" s="9">
        <v>17342</v>
      </c>
      <c r="E12" s="28"/>
      <c r="F12" s="26"/>
      <c r="G12" s="25"/>
      <c r="H12" s="25"/>
      <c r="I12" s="25"/>
      <c r="J12" s="25"/>
      <c r="K12" s="25"/>
      <c r="L12" s="25"/>
      <c r="M12" s="25"/>
      <c r="N12" s="25"/>
      <c r="O12" s="25"/>
      <c r="P12" s="25"/>
      <c r="Q12" s="3"/>
      <c r="R12" s="3"/>
      <c r="S12" s="3"/>
      <c r="T12" s="3"/>
      <c r="U12" s="3"/>
      <c r="V12" s="3"/>
      <c r="W12" s="3"/>
      <c r="X12" s="3"/>
    </row>
    <row r="13" spans="1:24" x14ac:dyDescent="0.2">
      <c r="A13" s="97">
        <v>2011</v>
      </c>
      <c r="B13" s="9" t="s">
        <v>19</v>
      </c>
      <c r="C13" s="9">
        <v>192842.4002</v>
      </c>
      <c r="D13" s="9">
        <v>17861.260999999999</v>
      </c>
      <c r="E13" s="28"/>
      <c r="F13" s="26"/>
      <c r="G13" s="25"/>
      <c r="H13" s="25"/>
      <c r="I13" s="25"/>
      <c r="J13" s="25"/>
      <c r="K13" s="25"/>
      <c r="L13" s="25"/>
      <c r="M13" s="25"/>
      <c r="N13" s="25"/>
      <c r="O13" s="25"/>
      <c r="P13" s="25"/>
      <c r="Q13" s="3"/>
      <c r="R13" s="3"/>
      <c r="S13" s="3"/>
      <c r="T13" s="3"/>
      <c r="U13" s="3"/>
      <c r="V13" s="3"/>
      <c r="W13" s="3"/>
      <c r="X13" s="3"/>
    </row>
    <row r="14" spans="1:24" x14ac:dyDescent="0.2">
      <c r="A14" s="97">
        <v>2012</v>
      </c>
      <c r="B14" s="9" t="s">
        <v>20</v>
      </c>
      <c r="C14" s="9">
        <v>189106.997</v>
      </c>
      <c r="D14" s="9">
        <v>17914.317999999999</v>
      </c>
      <c r="E14" s="3"/>
      <c r="F14" s="3"/>
      <c r="G14" s="3"/>
      <c r="H14" s="3"/>
      <c r="I14" s="3"/>
      <c r="J14" s="3"/>
      <c r="K14" s="3"/>
      <c r="L14" s="3"/>
      <c r="M14" s="8"/>
      <c r="N14" s="3"/>
      <c r="O14" s="3"/>
      <c r="P14" s="3"/>
      <c r="Q14" s="3"/>
      <c r="R14" s="3"/>
      <c r="S14" s="3"/>
      <c r="T14" s="3"/>
      <c r="U14" s="3"/>
      <c r="V14" s="3"/>
      <c r="W14" s="3"/>
      <c r="X14" s="3"/>
    </row>
    <row r="15" spans="1:24" x14ac:dyDescent="0.2">
      <c r="A15" s="97">
        <v>2013</v>
      </c>
      <c r="B15" s="9" t="s">
        <v>21</v>
      </c>
      <c r="C15" s="9">
        <v>184644.80379999999</v>
      </c>
      <c r="D15" s="9">
        <v>18027.975999999999</v>
      </c>
      <c r="E15" s="3"/>
      <c r="F15" s="3"/>
      <c r="G15" s="3"/>
      <c r="H15" s="3"/>
      <c r="I15" s="3"/>
      <c r="J15" s="3"/>
      <c r="K15" s="3"/>
      <c r="L15" s="3"/>
      <c r="M15" s="3"/>
      <c r="N15" s="3"/>
      <c r="O15" s="3"/>
      <c r="P15" s="3"/>
      <c r="Q15" s="3"/>
      <c r="R15" s="3"/>
      <c r="S15" s="3"/>
      <c r="T15" s="3"/>
      <c r="U15" s="3"/>
      <c r="V15" s="3"/>
      <c r="W15" s="3"/>
      <c r="X15" s="3"/>
    </row>
    <row r="16" spans="1:24" x14ac:dyDescent="0.2">
      <c r="A16" s="97">
        <v>2014</v>
      </c>
      <c r="B16" s="9" t="s">
        <v>22</v>
      </c>
      <c r="C16" s="9">
        <v>180653.46400000001</v>
      </c>
      <c r="D16" s="9">
        <v>18551.204000000002</v>
      </c>
      <c r="E16" s="3"/>
      <c r="F16" s="3"/>
      <c r="G16" s="3"/>
      <c r="H16" s="3"/>
      <c r="I16" s="3"/>
      <c r="J16" s="3"/>
      <c r="K16" s="3"/>
      <c r="L16" s="3"/>
      <c r="M16" s="3"/>
      <c r="N16" s="3"/>
      <c r="O16" s="3"/>
      <c r="P16" s="3"/>
      <c r="Q16" s="3"/>
      <c r="R16" s="3"/>
      <c r="S16" s="3"/>
      <c r="T16" s="3"/>
      <c r="U16" s="3"/>
      <c r="V16" s="3"/>
      <c r="W16" s="3"/>
      <c r="X16" s="3"/>
    </row>
    <row r="17" spans="1:24" x14ac:dyDescent="0.2">
      <c r="A17" s="97">
        <v>2015</v>
      </c>
      <c r="B17" s="9" t="s">
        <v>173</v>
      </c>
      <c r="C17" s="9">
        <v>180389.9388</v>
      </c>
      <c r="D17" s="9">
        <v>18331.136478295459</v>
      </c>
      <c r="E17" s="3"/>
      <c r="F17" s="3"/>
      <c r="G17" s="3"/>
      <c r="H17" s="3"/>
      <c r="I17" s="3"/>
      <c r="J17" s="3"/>
      <c r="K17" s="3"/>
      <c r="L17" s="8"/>
      <c r="M17" s="3"/>
      <c r="N17" s="3"/>
      <c r="O17" s="3"/>
      <c r="P17" s="3"/>
      <c r="Q17" s="3"/>
      <c r="R17" s="3"/>
      <c r="S17" s="3"/>
      <c r="T17" s="3"/>
      <c r="U17" s="3"/>
      <c r="V17" s="3"/>
      <c r="W17" s="3"/>
      <c r="X17" s="3"/>
    </row>
    <row r="18" spans="1:24" x14ac:dyDescent="0.2">
      <c r="A18" s="97">
        <v>2016</v>
      </c>
      <c r="B18" s="9" t="s">
        <v>174</v>
      </c>
      <c r="C18" s="9">
        <v>183258</v>
      </c>
      <c r="D18" s="9">
        <v>18475.415248661513</v>
      </c>
      <c r="E18" s="3"/>
      <c r="F18" s="3"/>
      <c r="G18" s="3"/>
      <c r="H18" s="3"/>
      <c r="I18" s="3"/>
      <c r="J18" s="3"/>
      <c r="K18" s="3"/>
      <c r="L18" s="3"/>
      <c r="M18" s="3"/>
      <c r="N18" s="3"/>
      <c r="O18" s="3"/>
      <c r="P18" s="3"/>
      <c r="Q18" s="3"/>
      <c r="R18" s="3"/>
      <c r="S18" s="3"/>
      <c r="T18" s="3"/>
      <c r="U18" s="3"/>
      <c r="V18" s="3"/>
      <c r="W18" s="3"/>
      <c r="X18" s="3"/>
    </row>
    <row r="28" spans="1:24" x14ac:dyDescent="0.2">
      <c r="L28" s="12"/>
      <c r="M28" s="12"/>
    </row>
    <row r="38" spans="1:11" x14ac:dyDescent="0.2">
      <c r="A38" s="6" t="s">
        <v>175</v>
      </c>
    </row>
    <row r="39" spans="1:11" x14ac:dyDescent="0.2">
      <c r="A39" s="131" t="s">
        <v>218</v>
      </c>
      <c r="B39" s="131"/>
      <c r="C39" s="131"/>
      <c r="D39" s="131"/>
      <c r="E39" s="131"/>
      <c r="F39" s="131"/>
      <c r="G39" s="131"/>
      <c r="H39" s="131"/>
      <c r="I39" s="131"/>
      <c r="J39" s="131"/>
      <c r="K39" s="131"/>
    </row>
  </sheetData>
  <mergeCells count="1">
    <mergeCell ref="A39:K3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workbookViewId="0">
      <selection activeCell="A2" sqref="A2"/>
    </sheetView>
  </sheetViews>
  <sheetFormatPr defaultRowHeight="14.25" x14ac:dyDescent="0.2"/>
  <cols>
    <col min="1" max="1" width="18.5" style="1" customWidth="1"/>
    <col min="2" max="2" width="9.125" style="1" customWidth="1"/>
    <col min="3" max="33" width="9.375" style="1" customWidth="1"/>
    <col min="34" max="16384" width="9" style="1"/>
  </cols>
  <sheetData>
    <row r="1" spans="1:33" ht="23.25" x14ac:dyDescent="0.35">
      <c r="A1" s="7" t="s">
        <v>215</v>
      </c>
      <c r="B1" s="7"/>
    </row>
    <row r="2" spans="1:33" x14ac:dyDescent="0.2">
      <c r="A2" s="1" t="s">
        <v>230</v>
      </c>
      <c r="B2" s="83"/>
    </row>
    <row r="4" spans="1:33" ht="15" x14ac:dyDescent="0.25">
      <c r="A4" s="2" t="s">
        <v>69</v>
      </c>
      <c r="B4" s="2"/>
    </row>
    <row r="5" spans="1:33" ht="15" x14ac:dyDescent="0.25">
      <c r="A5" s="2"/>
      <c r="B5" s="2"/>
    </row>
    <row r="6" spans="1:33" x14ac:dyDescent="0.2">
      <c r="A6" s="10"/>
      <c r="B6" s="10"/>
      <c r="C6" s="40">
        <v>2020</v>
      </c>
      <c r="D6" s="40">
        <v>2021</v>
      </c>
      <c r="E6" s="40">
        <v>2022</v>
      </c>
      <c r="F6" s="40">
        <v>2023</v>
      </c>
      <c r="G6" s="10">
        <v>2024</v>
      </c>
      <c r="H6" s="10">
        <v>2025</v>
      </c>
      <c r="I6" s="10">
        <v>2026</v>
      </c>
      <c r="J6" s="10">
        <v>2027</v>
      </c>
      <c r="K6" s="10">
        <v>2028</v>
      </c>
      <c r="L6" s="10">
        <v>2029</v>
      </c>
      <c r="M6" s="10">
        <v>2030</v>
      </c>
      <c r="N6" s="10">
        <v>2031</v>
      </c>
      <c r="O6" s="10">
        <v>2032</v>
      </c>
      <c r="P6" s="10">
        <v>2033</v>
      </c>
      <c r="Q6" s="10">
        <v>2034</v>
      </c>
      <c r="R6" s="24">
        <v>2035</v>
      </c>
      <c r="S6" s="24">
        <v>2036</v>
      </c>
      <c r="T6" s="24">
        <v>2037</v>
      </c>
      <c r="U6" s="24">
        <v>2038</v>
      </c>
      <c r="V6" s="24">
        <v>2039</v>
      </c>
      <c r="W6" s="24">
        <v>2040</v>
      </c>
      <c r="X6" s="24">
        <v>2041</v>
      </c>
      <c r="Y6" s="24">
        <v>2042</v>
      </c>
      <c r="Z6" s="24">
        <v>2043</v>
      </c>
      <c r="AA6" s="24">
        <v>2044</v>
      </c>
      <c r="AB6" s="24">
        <v>2045</v>
      </c>
      <c r="AC6" s="24">
        <v>2046</v>
      </c>
      <c r="AD6" s="24">
        <v>2047</v>
      </c>
      <c r="AE6" s="24">
        <v>2048</v>
      </c>
      <c r="AF6" s="24">
        <v>2049</v>
      </c>
      <c r="AG6" s="24">
        <v>2050</v>
      </c>
    </row>
    <row r="7" spans="1:33" x14ac:dyDescent="0.2">
      <c r="A7" s="10"/>
      <c r="B7" s="10"/>
      <c r="C7" s="104" t="s">
        <v>176</v>
      </c>
      <c r="D7" s="104" t="s">
        <v>177</v>
      </c>
      <c r="E7" s="104" t="s">
        <v>178</v>
      </c>
      <c r="F7" s="104" t="s">
        <v>179</v>
      </c>
      <c r="G7" s="104" t="s">
        <v>180</v>
      </c>
      <c r="H7" s="104" t="s">
        <v>181</v>
      </c>
      <c r="I7" s="104" t="s">
        <v>182</v>
      </c>
      <c r="J7" s="104" t="s">
        <v>183</v>
      </c>
      <c r="K7" s="104" t="s">
        <v>184</v>
      </c>
      <c r="L7" s="104" t="s">
        <v>185</v>
      </c>
      <c r="M7" s="104" t="s">
        <v>186</v>
      </c>
      <c r="N7" s="104" t="s">
        <v>187</v>
      </c>
      <c r="O7" s="104" t="s">
        <v>188</v>
      </c>
      <c r="P7" s="104" t="s">
        <v>189</v>
      </c>
      <c r="Q7" s="104" t="s">
        <v>190</v>
      </c>
      <c r="R7" s="104" t="s">
        <v>191</v>
      </c>
      <c r="S7" s="104" t="s">
        <v>192</v>
      </c>
      <c r="T7" s="104" t="s">
        <v>193</v>
      </c>
      <c r="U7" s="104" t="s">
        <v>194</v>
      </c>
      <c r="V7" s="104" t="s">
        <v>195</v>
      </c>
      <c r="W7" s="104" t="s">
        <v>196</v>
      </c>
      <c r="X7" s="104" t="s">
        <v>197</v>
      </c>
      <c r="Y7" s="104" t="s">
        <v>198</v>
      </c>
      <c r="Z7" s="104" t="s">
        <v>199</v>
      </c>
      <c r="AA7" s="104" t="s">
        <v>200</v>
      </c>
      <c r="AB7" s="104" t="s">
        <v>201</v>
      </c>
      <c r="AC7" s="104" t="s">
        <v>202</v>
      </c>
      <c r="AD7" s="104" t="s">
        <v>203</v>
      </c>
      <c r="AE7" s="104" t="s">
        <v>204</v>
      </c>
      <c r="AF7" s="104" t="s">
        <v>205</v>
      </c>
      <c r="AG7" s="104" t="s">
        <v>206</v>
      </c>
    </row>
    <row r="8" spans="1:33" ht="15" x14ac:dyDescent="0.25">
      <c r="A8" s="10" t="s">
        <v>71</v>
      </c>
      <c r="B8" s="101" t="s">
        <v>170</v>
      </c>
      <c r="C8" s="11">
        <v>174.32645963475275</v>
      </c>
      <c r="D8" s="11">
        <v>175.57679197498754</v>
      </c>
      <c r="E8" s="11">
        <v>177.1286139733233</v>
      </c>
      <c r="F8" s="11">
        <v>178.03695087946116</v>
      </c>
      <c r="G8" s="11">
        <v>179.24854962614336</v>
      </c>
      <c r="H8" s="11">
        <v>179.98852374220229</v>
      </c>
      <c r="I8" s="11">
        <v>181.57734186768693</v>
      </c>
      <c r="J8" s="11">
        <v>182.93928693325921</v>
      </c>
      <c r="K8" s="11">
        <v>183.92256254207959</v>
      </c>
      <c r="L8" s="11">
        <v>186.76646647930704</v>
      </c>
      <c r="M8" s="11">
        <v>189.80196627041582</v>
      </c>
      <c r="N8" s="11">
        <v>192.13984886312093</v>
      </c>
      <c r="O8" s="11">
        <v>193.6208351422525</v>
      </c>
      <c r="P8" s="11">
        <v>195.5681770093031</v>
      </c>
      <c r="Q8" s="11">
        <v>196.74403129740716</v>
      </c>
      <c r="R8" s="9">
        <v>197.37081385676882</v>
      </c>
      <c r="S8" s="9">
        <v>199.03766759940427</v>
      </c>
      <c r="T8" s="9">
        <v>199.0806437894949</v>
      </c>
      <c r="U8" s="9">
        <v>199.42011450230899</v>
      </c>
      <c r="V8" s="9">
        <v>200.36153225960942</v>
      </c>
      <c r="W8" s="9">
        <v>203.40924711606709</v>
      </c>
      <c r="X8" s="9">
        <v>207.72391826421546</v>
      </c>
      <c r="Y8" s="9">
        <v>212.73407878637389</v>
      </c>
      <c r="Z8" s="9">
        <v>215.77576662993209</v>
      </c>
      <c r="AA8" s="9">
        <v>222.14414117547909</v>
      </c>
      <c r="AB8" s="9">
        <v>226.52327103338033</v>
      </c>
      <c r="AC8" s="9">
        <v>232.10301451090947</v>
      </c>
      <c r="AD8" s="9">
        <v>235.85245478144151</v>
      </c>
      <c r="AE8" s="9">
        <v>240.186541536525</v>
      </c>
      <c r="AF8" s="9">
        <v>244.38961770280181</v>
      </c>
      <c r="AG8" s="9">
        <v>249.70970801588956</v>
      </c>
    </row>
    <row r="9" spans="1:33" ht="15" x14ac:dyDescent="0.25">
      <c r="A9" s="10" t="s">
        <v>72</v>
      </c>
      <c r="B9" s="101" t="s">
        <v>170</v>
      </c>
      <c r="C9" s="11">
        <v>104.04406009643439</v>
      </c>
      <c r="D9" s="11">
        <v>101.07844773384372</v>
      </c>
      <c r="E9" s="11">
        <v>97.633502972927161</v>
      </c>
      <c r="F9" s="11">
        <v>90.425207717458363</v>
      </c>
      <c r="G9" s="11">
        <v>86.257700574717916</v>
      </c>
      <c r="H9" s="11">
        <v>80.389405633153402</v>
      </c>
      <c r="I9" s="11">
        <v>76.558409069156582</v>
      </c>
      <c r="J9" s="11">
        <v>72.432166239011835</v>
      </c>
      <c r="K9" s="11">
        <v>70.564247443616637</v>
      </c>
      <c r="L9" s="11">
        <v>69.909663643659172</v>
      </c>
      <c r="M9" s="11">
        <v>57.511622148081081</v>
      </c>
      <c r="N9" s="11">
        <v>47.898941005035347</v>
      </c>
      <c r="O9" s="11">
        <v>45.5981097140034</v>
      </c>
      <c r="P9" s="11">
        <v>45.069097078556467</v>
      </c>
      <c r="Q9" s="11">
        <v>43.096292854100952</v>
      </c>
      <c r="R9" s="9">
        <v>39.764730000933874</v>
      </c>
      <c r="S9" s="9">
        <v>35.978566580495375</v>
      </c>
      <c r="T9" s="9">
        <v>35.035276950583075</v>
      </c>
      <c r="U9" s="9">
        <v>34.302108444278403</v>
      </c>
      <c r="V9" s="9">
        <v>32.877803412852664</v>
      </c>
      <c r="W9" s="9">
        <v>31.792862933295336</v>
      </c>
      <c r="X9" s="9">
        <v>29.952036149396545</v>
      </c>
      <c r="Y9" s="9">
        <v>28.776757177953055</v>
      </c>
      <c r="Z9" s="9">
        <v>28.27203927482741</v>
      </c>
      <c r="AA9" s="9">
        <v>27.93579477893249</v>
      </c>
      <c r="AB9" s="9">
        <v>27.574730741628823</v>
      </c>
      <c r="AC9" s="9">
        <v>27.442047467566788</v>
      </c>
      <c r="AD9" s="9">
        <v>27.792469955538309</v>
      </c>
      <c r="AE9" s="9">
        <v>28.387234489093132</v>
      </c>
      <c r="AF9" s="9">
        <v>28.126936225957177</v>
      </c>
      <c r="AG9" s="9">
        <v>28.518593978004461</v>
      </c>
    </row>
    <row r="10" spans="1:33" ht="15" x14ac:dyDescent="0.25">
      <c r="A10" s="24" t="s">
        <v>2</v>
      </c>
      <c r="B10" s="101" t="s">
        <v>170</v>
      </c>
      <c r="C10" s="9">
        <v>134.97829154885059</v>
      </c>
      <c r="D10" s="9">
        <v>122.62194743933672</v>
      </c>
      <c r="E10" s="9">
        <v>113.98181828526995</v>
      </c>
      <c r="F10" s="9">
        <v>102.5504491057617</v>
      </c>
      <c r="G10" s="9">
        <v>95.028445473910509</v>
      </c>
      <c r="H10" s="9">
        <v>90.965363257351598</v>
      </c>
      <c r="I10" s="9">
        <v>88.876946605541207</v>
      </c>
      <c r="J10" s="9">
        <v>84.530973562103597</v>
      </c>
      <c r="K10" s="9">
        <v>79.788051674177396</v>
      </c>
      <c r="L10" s="9">
        <v>73.523595495928305</v>
      </c>
      <c r="M10" s="9">
        <v>47.702726255152726</v>
      </c>
      <c r="N10" s="9">
        <v>33.93787917537626</v>
      </c>
      <c r="O10" s="9">
        <v>32.631093875878328</v>
      </c>
      <c r="P10" s="9">
        <v>29.907813630754251</v>
      </c>
      <c r="Q10" s="9">
        <v>29.658782432087577</v>
      </c>
      <c r="R10" s="9">
        <v>28.701960102637923</v>
      </c>
      <c r="S10" s="9">
        <v>27.857604801963248</v>
      </c>
      <c r="T10" s="9">
        <v>27.032623485097847</v>
      </c>
      <c r="U10" s="9">
        <v>26.128703977928915</v>
      </c>
      <c r="V10" s="9">
        <v>25.192123444882562</v>
      </c>
      <c r="W10" s="9">
        <v>24.871918844002643</v>
      </c>
      <c r="X10" s="9">
        <v>24.253934853175711</v>
      </c>
      <c r="Y10" s="9">
        <v>23.575610171171338</v>
      </c>
      <c r="Z10" s="9">
        <v>23.298835739870746</v>
      </c>
      <c r="AA10" s="9">
        <v>22.775126324037256</v>
      </c>
      <c r="AB10" s="9">
        <v>23.008785395100141</v>
      </c>
      <c r="AC10" s="9">
        <v>23.039391110238508</v>
      </c>
      <c r="AD10" s="9">
        <v>23.933792352706536</v>
      </c>
      <c r="AE10" s="9">
        <v>24.45060624260536</v>
      </c>
      <c r="AF10" s="9">
        <v>24.601338492562252</v>
      </c>
      <c r="AG10" s="9">
        <v>25.455832700089609</v>
      </c>
    </row>
    <row r="11" spans="1:33" ht="15" x14ac:dyDescent="0.25">
      <c r="A11" s="24" t="s">
        <v>3</v>
      </c>
      <c r="B11" s="101" t="s">
        <v>170</v>
      </c>
      <c r="C11" s="9">
        <v>148.17133936372261</v>
      </c>
      <c r="D11" s="9">
        <v>134.835804516797</v>
      </c>
      <c r="E11" s="9">
        <v>117.34645281997585</v>
      </c>
      <c r="F11" s="9">
        <v>107.29154616335526</v>
      </c>
      <c r="G11" s="9">
        <v>102.34970242751061</v>
      </c>
      <c r="H11" s="9">
        <v>83.841294113064492</v>
      </c>
      <c r="I11" s="9">
        <v>75.978790699574844</v>
      </c>
      <c r="J11" s="9">
        <v>72.461243544791301</v>
      </c>
      <c r="K11" s="9">
        <v>68.027343288537963</v>
      </c>
      <c r="L11" s="9">
        <v>68.066579521879646</v>
      </c>
      <c r="M11" s="9">
        <v>55.908003983278995</v>
      </c>
      <c r="N11" s="9">
        <v>38.956895515487425</v>
      </c>
      <c r="O11" s="9">
        <v>31.579528209193498</v>
      </c>
      <c r="P11" s="9">
        <v>24.807949070343341</v>
      </c>
      <c r="Q11" s="9">
        <v>19.254189526116221</v>
      </c>
      <c r="R11" s="9">
        <v>18.50120586674927</v>
      </c>
      <c r="S11" s="9">
        <v>18.206429753023581</v>
      </c>
      <c r="T11" s="9">
        <v>18.987540202315742</v>
      </c>
      <c r="U11" s="9">
        <v>18.518768626337501</v>
      </c>
      <c r="V11" s="9">
        <v>17.346521608799389</v>
      </c>
      <c r="W11" s="9">
        <v>18.210242850768029</v>
      </c>
      <c r="X11" s="9">
        <v>19.522549235181657</v>
      </c>
      <c r="Y11" s="9">
        <v>21.578830972598105</v>
      </c>
      <c r="Z11" s="9">
        <v>23.233362385677886</v>
      </c>
      <c r="AA11" s="9">
        <v>25.522559170912423</v>
      </c>
      <c r="AB11" s="9">
        <v>29.776334956060744</v>
      </c>
      <c r="AC11" s="9">
        <v>31.682109672327634</v>
      </c>
      <c r="AD11" s="9">
        <v>34.760299466446682</v>
      </c>
      <c r="AE11" s="9">
        <v>40.856161075879683</v>
      </c>
      <c r="AF11" s="9">
        <v>46.55386107377516</v>
      </c>
      <c r="AG11" s="9">
        <v>48.527199755831695</v>
      </c>
    </row>
    <row r="12" spans="1:33" ht="15" x14ac:dyDescent="0.25">
      <c r="A12" s="24" t="s">
        <v>73</v>
      </c>
      <c r="B12" s="101" t="s">
        <v>170</v>
      </c>
      <c r="C12" s="9">
        <v>148.47866548678965</v>
      </c>
      <c r="D12" s="9">
        <v>140.90687325834097</v>
      </c>
      <c r="E12" s="9">
        <v>131.86354675236925</v>
      </c>
      <c r="F12" s="9">
        <v>108.8469559740678</v>
      </c>
      <c r="G12" s="9">
        <v>94.134935327430497</v>
      </c>
      <c r="H12" s="9">
        <v>90.006100611602875</v>
      </c>
      <c r="I12" s="9">
        <v>81.419690843542739</v>
      </c>
      <c r="J12" s="9">
        <v>76.699952202199526</v>
      </c>
      <c r="K12" s="9">
        <v>72.738014262763059</v>
      </c>
      <c r="L12" s="9">
        <v>74.307054301018312</v>
      </c>
      <c r="M12" s="9">
        <v>69.907935524033832</v>
      </c>
      <c r="N12" s="9">
        <v>54.762761010986601</v>
      </c>
      <c r="O12" s="9">
        <v>35.392550628631398</v>
      </c>
      <c r="P12" s="9">
        <v>25.1700491928361</v>
      </c>
      <c r="Q12" s="9">
        <v>20.708589725731503</v>
      </c>
      <c r="R12" s="9">
        <v>18.3700835157242</v>
      </c>
      <c r="S12" s="9">
        <v>18.692981918861001</v>
      </c>
      <c r="T12" s="9">
        <v>18.815793827037499</v>
      </c>
      <c r="U12" s="9">
        <v>19.536760481182899</v>
      </c>
      <c r="V12" s="9">
        <v>19.934590951769099</v>
      </c>
      <c r="W12" s="9">
        <v>20.538575662969102</v>
      </c>
      <c r="X12" s="9">
        <v>20.9935949531692</v>
      </c>
      <c r="Y12" s="9">
        <v>21.214924225391599</v>
      </c>
      <c r="Z12" s="9">
        <v>22.030421264973302</v>
      </c>
      <c r="AA12" s="9">
        <v>22.844417137864802</v>
      </c>
      <c r="AB12" s="9">
        <v>24.107493815417296</v>
      </c>
      <c r="AC12" s="9">
        <v>24.879671922029402</v>
      </c>
      <c r="AD12" s="9">
        <v>25.753798946365301</v>
      </c>
      <c r="AE12" s="9">
        <v>27.337219761220204</v>
      </c>
      <c r="AF12" s="9">
        <v>28.970977705716301</v>
      </c>
      <c r="AG12" s="9">
        <v>29.715463641559996</v>
      </c>
    </row>
    <row r="13" spans="1:33" ht="15" x14ac:dyDescent="0.25">
      <c r="A13" s="24" t="s">
        <v>74</v>
      </c>
      <c r="B13" s="101" t="s">
        <v>170</v>
      </c>
      <c r="C13" s="9">
        <v>145.78867834368418</v>
      </c>
      <c r="D13" s="9">
        <v>125.2949928689853</v>
      </c>
      <c r="E13" s="9">
        <v>109.8027918385886</v>
      </c>
      <c r="F13" s="9">
        <v>101.5585939703528</v>
      </c>
      <c r="G13" s="9">
        <v>92.3221760630517</v>
      </c>
      <c r="H13" s="9">
        <v>84.202557834408211</v>
      </c>
      <c r="I13" s="9">
        <v>82.991016203418297</v>
      </c>
      <c r="J13" s="9">
        <v>80.896624032457595</v>
      </c>
      <c r="K13" s="9">
        <v>75.704181731354112</v>
      </c>
      <c r="L13" s="9">
        <v>75.796641636247102</v>
      </c>
      <c r="M13" s="9">
        <v>64.692862884683606</v>
      </c>
      <c r="N13" s="9">
        <v>51.412890517966908</v>
      </c>
      <c r="O13" s="9">
        <v>37.249864787769297</v>
      </c>
      <c r="P13" s="9">
        <v>26.449035684686596</v>
      </c>
      <c r="Q13" s="9">
        <v>21.216081660308898</v>
      </c>
      <c r="R13" s="9">
        <v>18.999638498825</v>
      </c>
      <c r="S13" s="9">
        <v>18.221317977942</v>
      </c>
      <c r="T13" s="9">
        <v>19.921010615196998</v>
      </c>
      <c r="U13" s="9">
        <v>21.611845985392996</v>
      </c>
      <c r="V13" s="9">
        <v>22.507554748449998</v>
      </c>
      <c r="W13" s="9">
        <v>23.511893213949001</v>
      </c>
      <c r="X13" s="9">
        <v>23.868224392069003</v>
      </c>
      <c r="Y13" s="9">
        <v>24.721935728456998</v>
      </c>
      <c r="Z13" s="9">
        <v>25.251108747339998</v>
      </c>
      <c r="AA13" s="9">
        <v>26.121339313643002</v>
      </c>
      <c r="AB13" s="9">
        <v>27.902209773587</v>
      </c>
      <c r="AC13" s="9">
        <v>28.815868753382301</v>
      </c>
      <c r="AD13" s="9">
        <v>30.674402866536902</v>
      </c>
      <c r="AE13" s="9">
        <v>32.470536246986597</v>
      </c>
      <c r="AF13" s="9">
        <v>33.187872802056603</v>
      </c>
      <c r="AG13" s="9">
        <v>33.882281697373301</v>
      </c>
    </row>
    <row r="14" spans="1:33" ht="15" x14ac:dyDescent="0.25">
      <c r="A14" s="24" t="s">
        <v>4</v>
      </c>
      <c r="B14" s="101" t="s">
        <v>170</v>
      </c>
      <c r="C14" s="9">
        <v>158.76813166500463</v>
      </c>
      <c r="D14" s="9">
        <v>135.64392947228333</v>
      </c>
      <c r="E14" s="9">
        <v>118.26072503412834</v>
      </c>
      <c r="F14" s="9">
        <v>94.989223257742367</v>
      </c>
      <c r="G14" s="9">
        <v>77.714367049209713</v>
      </c>
      <c r="H14" s="9">
        <v>63.562132737088824</v>
      </c>
      <c r="I14" s="9">
        <v>44.536881454065565</v>
      </c>
      <c r="J14" s="9">
        <v>42.533004267849527</v>
      </c>
      <c r="K14" s="9">
        <v>42.953874357570534</v>
      </c>
      <c r="L14" s="9">
        <v>43.545065621196606</v>
      </c>
      <c r="M14" s="9">
        <v>44.243741382425711</v>
      </c>
      <c r="N14" s="9">
        <v>46.288614985066317</v>
      </c>
      <c r="O14" s="9">
        <v>45.131467820658564</v>
      </c>
      <c r="P14" s="9">
        <v>46.593493144753609</v>
      </c>
      <c r="Q14" s="9">
        <v>45.644663924065703</v>
      </c>
      <c r="R14" s="9">
        <v>48.014325319598008</v>
      </c>
      <c r="S14" s="9">
        <v>48.460387007717401</v>
      </c>
      <c r="T14" s="9">
        <v>47.423661911624407</v>
      </c>
      <c r="U14" s="9">
        <v>48.546030666716291</v>
      </c>
      <c r="V14" s="9">
        <v>46.562209046500755</v>
      </c>
      <c r="W14" s="9">
        <v>47.73955840449532</v>
      </c>
      <c r="X14" s="9">
        <v>49.058371672117978</v>
      </c>
      <c r="Y14" s="9">
        <v>49.750228592926661</v>
      </c>
      <c r="Z14" s="9">
        <v>48.115557392210746</v>
      </c>
      <c r="AA14" s="9">
        <v>46.116698709375093</v>
      </c>
      <c r="AB14" s="9">
        <v>44.296114899588183</v>
      </c>
      <c r="AC14" s="9">
        <v>43.04531149967962</v>
      </c>
      <c r="AD14" s="9">
        <v>46.5584554286649</v>
      </c>
      <c r="AE14" s="9">
        <v>45.019113249585239</v>
      </c>
      <c r="AF14" s="9">
        <v>48.027711757805591</v>
      </c>
      <c r="AG14" s="9">
        <v>51.245564167923966</v>
      </c>
    </row>
    <row r="15" spans="1:33" ht="15" x14ac:dyDescent="0.25">
      <c r="A15" s="24" t="s">
        <v>5</v>
      </c>
      <c r="B15" s="101" t="s">
        <v>170</v>
      </c>
      <c r="C15" s="9">
        <v>147.43492305356008</v>
      </c>
      <c r="D15" s="9">
        <v>140.08529380905915</v>
      </c>
      <c r="E15" s="9">
        <v>135.66430162923285</v>
      </c>
      <c r="F15" s="9">
        <v>124.81061328184212</v>
      </c>
      <c r="G15" s="9">
        <v>113.8830799450178</v>
      </c>
      <c r="H15" s="9">
        <v>80.775454980245073</v>
      </c>
      <c r="I15" s="9">
        <v>76.58169267890456</v>
      </c>
      <c r="J15" s="9">
        <v>66.70435129040068</v>
      </c>
      <c r="K15" s="9">
        <v>66.206863860445026</v>
      </c>
      <c r="L15" s="9">
        <v>68.32844257121404</v>
      </c>
      <c r="M15" s="9">
        <v>57.432090996154109</v>
      </c>
      <c r="N15" s="9">
        <v>54.215143579681971</v>
      </c>
      <c r="O15" s="9">
        <v>52.879819301693267</v>
      </c>
      <c r="P15" s="9">
        <v>46.641533704289934</v>
      </c>
      <c r="Q15" s="9">
        <v>38.900790744191603</v>
      </c>
      <c r="R15" s="9">
        <v>29.442125840510414</v>
      </c>
      <c r="S15" s="9">
        <v>14.738322672388513</v>
      </c>
      <c r="T15" s="9">
        <v>15.288865679465818</v>
      </c>
      <c r="U15" s="9">
        <v>16.227388422473673</v>
      </c>
      <c r="V15" s="9">
        <v>16.95476520872845</v>
      </c>
      <c r="W15" s="9">
        <v>17.944547566411181</v>
      </c>
      <c r="X15" s="9">
        <v>18.720182436897449</v>
      </c>
      <c r="Y15" s="9">
        <v>19.50622459929312</v>
      </c>
      <c r="Z15" s="9">
        <v>18.96517554185295</v>
      </c>
      <c r="AA15" s="9">
        <v>17.054883540663781</v>
      </c>
      <c r="AB15" s="9">
        <v>16.152972108667804</v>
      </c>
      <c r="AC15" s="9">
        <v>16.129265925375222</v>
      </c>
      <c r="AD15" s="9">
        <v>17.11133110296133</v>
      </c>
      <c r="AE15" s="9">
        <v>18.133340878094828</v>
      </c>
      <c r="AF15" s="9">
        <v>19.023627627557008</v>
      </c>
      <c r="AG15" s="9">
        <v>20.086969757511781</v>
      </c>
    </row>
    <row r="16" spans="1:33" x14ac:dyDescent="0.2">
      <c r="C16" s="3"/>
      <c r="D16" s="3"/>
      <c r="E16" s="3"/>
      <c r="F16" s="3"/>
      <c r="G16" s="3"/>
      <c r="H16" s="3"/>
      <c r="I16" s="3"/>
      <c r="J16" s="3"/>
      <c r="K16" s="3"/>
      <c r="L16" s="3"/>
      <c r="M16" s="3"/>
      <c r="N16" s="3"/>
      <c r="O16" s="3"/>
      <c r="P16" s="3"/>
      <c r="Q16" s="3"/>
      <c r="R16" s="3"/>
      <c r="S16" s="3"/>
      <c r="T16" s="3"/>
      <c r="U16" s="3"/>
      <c r="V16" s="3"/>
      <c r="W16" s="3"/>
      <c r="X16" s="3"/>
      <c r="Y16" s="3"/>
    </row>
    <row r="33" spans="1:14" x14ac:dyDescent="0.2">
      <c r="M33" s="12"/>
      <c r="N33" s="12"/>
    </row>
    <row r="35" spans="1:14" ht="37.5" customHeight="1" x14ac:dyDescent="0.2">
      <c r="A35" s="132" t="s">
        <v>225</v>
      </c>
      <c r="B35" s="132"/>
      <c r="C35" s="132"/>
      <c r="D35" s="132"/>
      <c r="E35" s="132"/>
      <c r="F35" s="132"/>
      <c r="G35" s="132"/>
      <c r="H35" s="132"/>
      <c r="I35" s="132"/>
      <c r="J35" s="132"/>
      <c r="K35" s="132"/>
      <c r="L35" s="132"/>
    </row>
    <row r="36" spans="1:14" x14ac:dyDescent="0.2">
      <c r="A36" s="131" t="s">
        <v>70</v>
      </c>
      <c r="B36" s="131"/>
      <c r="C36" s="131"/>
      <c r="D36" s="131"/>
      <c r="E36" s="131"/>
      <c r="F36" s="131"/>
      <c r="G36" s="131"/>
      <c r="H36" s="131"/>
      <c r="I36" s="131"/>
      <c r="J36" s="131"/>
      <c r="K36" s="131"/>
      <c r="L36" s="131"/>
    </row>
  </sheetData>
  <mergeCells count="2">
    <mergeCell ref="A35:L35"/>
    <mergeCell ref="A36:L3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List of figures</vt:lpstr>
      <vt:lpstr>Figure 1</vt:lpstr>
      <vt:lpstr>Figure 2</vt:lpstr>
      <vt:lpstr>Figure 3</vt:lpstr>
      <vt:lpstr>Figure 4</vt:lpstr>
      <vt:lpstr>Figure 5</vt:lpstr>
      <vt:lpstr>Figure 8</vt:lpstr>
      <vt:lpstr>Figure 9</vt:lpstr>
      <vt:lpstr>Figure 11</vt:lpstr>
      <vt:lpstr>Figure 12</vt:lpstr>
      <vt:lpstr>Figure 13</vt:lpstr>
      <vt:lpstr>Figure 14</vt:lpstr>
      <vt:lpstr>Figure 15</vt:lpstr>
      <vt:lpstr>Figure 16</vt:lpstr>
      <vt:lpstr>Figure 17</vt:lpstr>
      <vt:lpstr>Figure 18</vt:lpstr>
      <vt:lpstr>Figure 19</vt:lpstr>
      <vt:lpstr>Figure 20</vt:lpstr>
      <vt:lpstr>Figure 21</vt:lpstr>
      <vt:lpstr>Figure 22</vt:lpstr>
      <vt:lpstr>Figure 23</vt:lpstr>
      <vt:lpstr>Figure 24</vt:lpstr>
      <vt:lpstr>Figure 25</vt:lpstr>
      <vt:lpstr>Figure 26</vt:lpstr>
      <vt:lpstr>Figure 27</vt:lpstr>
      <vt:lpstr>Figure 28</vt:lpstr>
      <vt:lpstr>Figure 29</vt:lpstr>
      <vt:lpstr>Figure 30</vt:lpstr>
      <vt:lpstr>Figure 31</vt:lpstr>
      <vt:lpstr>Figure 33</vt:lpstr>
      <vt:lpstr>Figure 34</vt:lpstr>
      <vt:lpstr>Figure 35</vt:lpstr>
      <vt:lpstr>Figure 36</vt:lpstr>
      <vt:lpstr>Figure 37</vt:lpstr>
    </vt:vector>
  </TitlesOfParts>
  <Company>Department of the Prime Minister and Cabinet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Yuelan Chen</dc:creator>
  <cp:lastModifiedBy>Jonathan Myrtle</cp:lastModifiedBy>
  <cp:lastPrinted>2012-08-16T01:01:14Z</cp:lastPrinted>
  <dcterms:created xsi:type="dcterms:W3CDTF">2012-07-31T03:52:00Z</dcterms:created>
  <dcterms:modified xsi:type="dcterms:W3CDTF">2016-08-30T07:28:14Z</dcterms:modified>
</cp:coreProperties>
</file>